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granada\Desktop\"/>
    </mc:Choice>
  </mc:AlternateContent>
  <xr:revisionPtr revIDLastSave="0" documentId="8_{F598286B-7BC9-4F79-8AF8-63C38EFCD307}" xr6:coauthVersionLast="47" xr6:coauthVersionMax="47" xr10:uidLastSave="{00000000-0000-0000-0000-000000000000}"/>
  <bookViews>
    <workbookView xWindow="-108" yWindow="-108" windowWidth="23256" windowHeight="12456" tabRatio="966" firstSheet="3" activeTab="10" xr2:uid="{00000000-000D-0000-FFFF-FFFF00000000}"/>
  </bookViews>
  <sheets>
    <sheet name="Identificación" sheetId="1" r:id="rId1"/>
    <sheet name="Informe Institucional" sheetId="2" r:id="rId2"/>
    <sheet name="Introducción" sheetId="3" r:id="rId3"/>
    <sheet name="Dimensión 1" sheetId="4" r:id="rId4"/>
    <sheet name="Dimensión 2" sheetId="5" r:id="rId5"/>
    <sheet name="Dimensión 3" sheetId="6" r:id="rId6"/>
    <sheet name="Dimensión 4" sheetId="7" r:id="rId7"/>
    <sheet name="Dimensión 5" sheetId="8" r:id="rId8"/>
    <sheet name="Evaluacion Gral" sheetId="9" r:id="rId9"/>
    <sheet name="Valoración y Conclusión" sheetId="10" r:id="rId10"/>
    <sheet name="Anexos" sheetId="11" r:id="rId11"/>
    <sheet name="Informe de Autoevaluacion" sheetId="12" r:id="rId12"/>
    <sheet name="Datos" sheetId="13" state="hidden" r:id="rId13"/>
    <sheet name="Flujograma" sheetId="14" state="hidden" r:id="rId14"/>
    <sheet name="Plan de Mejoras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5" i="13" l="1"/>
  <c r="Y144" i="13"/>
  <c r="Z143" i="13"/>
  <c r="Y143" i="13"/>
  <c r="Z142" i="13"/>
  <c r="Y142" i="13"/>
  <c r="Z141" i="13"/>
  <c r="Y141" i="13"/>
  <c r="Z140" i="13"/>
  <c r="Y140" i="13"/>
  <c r="Z139" i="13"/>
  <c r="Z144" i="13" s="1"/>
  <c r="Y139" i="13"/>
  <c r="Y146" i="13" s="1"/>
  <c r="Z129" i="13"/>
  <c r="Y129" i="13"/>
  <c r="Z128" i="13"/>
  <c r="Y128" i="13"/>
  <c r="Z127" i="13"/>
  <c r="Y127" i="13"/>
  <c r="Z126" i="13"/>
  <c r="Y126" i="13"/>
  <c r="Z125" i="13"/>
  <c r="Z130" i="13" s="1"/>
  <c r="Y125" i="13"/>
  <c r="Y124" i="13"/>
  <c r="Y130" i="13" s="1"/>
  <c r="Z114" i="13"/>
  <c r="Z113" i="13"/>
  <c r="Y113" i="13"/>
  <c r="Z112" i="13"/>
  <c r="Y112" i="13"/>
  <c r="Z111" i="13"/>
  <c r="Y111" i="13"/>
  <c r="Z110" i="13"/>
  <c r="Y110" i="13"/>
  <c r="Z109" i="13"/>
  <c r="Y109" i="13"/>
  <c r="Z108" i="13"/>
  <c r="Y108" i="13"/>
  <c r="Y114" i="13" s="1"/>
  <c r="Z107" i="13"/>
  <c r="Z106" i="13"/>
  <c r="Z115" i="13" s="1"/>
  <c r="Y98" i="13"/>
  <c r="Y97" i="13"/>
  <c r="Z96" i="13"/>
  <c r="Y96" i="13"/>
  <c r="X96" i="13"/>
  <c r="Z95" i="13"/>
  <c r="Y95" i="13"/>
  <c r="X95" i="13"/>
  <c r="Z94" i="13"/>
  <c r="Y94" i="13"/>
  <c r="X94" i="13"/>
  <c r="Z93" i="13"/>
  <c r="Y93" i="13"/>
  <c r="X93" i="13"/>
  <c r="Z92" i="13"/>
  <c r="Z97" i="13" s="1"/>
  <c r="Y92" i="13"/>
  <c r="X92" i="13"/>
  <c r="Y91" i="13"/>
  <c r="Y99" i="13" s="1"/>
  <c r="X91" i="13"/>
  <c r="X97" i="13" s="1"/>
  <c r="Z81" i="13"/>
  <c r="X81" i="13"/>
  <c r="Z80" i="13"/>
  <c r="Y80" i="13"/>
  <c r="X80" i="13"/>
  <c r="Z79" i="13"/>
  <c r="Y79" i="13"/>
  <c r="X79" i="13"/>
  <c r="Z78" i="13"/>
  <c r="Y78" i="13"/>
  <c r="X78" i="13"/>
  <c r="Z77" i="13"/>
  <c r="Y77" i="13"/>
  <c r="X77" i="13"/>
  <c r="Z76" i="13"/>
  <c r="Z82" i="13" s="1"/>
  <c r="Y76" i="13"/>
  <c r="X76" i="13"/>
  <c r="Y75" i="13"/>
  <c r="Y74" i="13"/>
  <c r="Z66" i="13"/>
  <c r="X66" i="13"/>
  <c r="Z65" i="13"/>
  <c r="X65" i="13"/>
  <c r="Z64" i="13"/>
  <c r="Y64" i="13"/>
  <c r="X64" i="13"/>
  <c r="Z63" i="13"/>
  <c r="Y63" i="13"/>
  <c r="X63" i="13"/>
  <c r="Z62" i="13"/>
  <c r="Y62" i="13"/>
  <c r="X62" i="13"/>
  <c r="Y61" i="13"/>
  <c r="X61" i="13"/>
  <c r="Y60" i="13"/>
  <c r="Y59" i="13"/>
  <c r="AA58" i="13"/>
  <c r="Y58" i="13"/>
  <c r="AA57" i="13"/>
  <c r="Y57" i="13"/>
  <c r="AA56" i="13"/>
  <c r="AA55" i="13"/>
  <c r="AA54" i="13"/>
  <c r="AA53" i="13"/>
  <c r="AA52" i="13"/>
  <c r="Z52" i="13"/>
  <c r="AB51" i="13"/>
  <c r="Z51" i="13"/>
  <c r="X51" i="13"/>
  <c r="AB50" i="13"/>
  <c r="Z50" i="13"/>
  <c r="X50" i="13"/>
  <c r="AB49" i="13"/>
  <c r="Z49" i="13"/>
  <c r="X49" i="13"/>
  <c r="AB48" i="13"/>
  <c r="Z48" i="13"/>
  <c r="X48" i="13"/>
  <c r="Z47" i="13"/>
  <c r="X47" i="13"/>
  <c r="Z46" i="13"/>
  <c r="Y46" i="13"/>
  <c r="X46" i="13"/>
  <c r="Z45" i="13"/>
  <c r="Y45" i="13"/>
  <c r="X45" i="13"/>
  <c r="Y44" i="13"/>
  <c r="X44" i="13"/>
  <c r="Y43" i="13"/>
  <c r="Y42" i="13"/>
  <c r="AA41" i="13"/>
  <c r="Y41" i="13"/>
  <c r="AA40" i="13"/>
  <c r="AA39" i="13"/>
  <c r="AB38" i="13"/>
  <c r="AA38" i="13"/>
  <c r="AB37" i="13"/>
  <c r="AA37" i="13"/>
  <c r="AB36" i="13"/>
  <c r="AA36" i="13"/>
  <c r="AB35" i="13"/>
  <c r="AA35" i="13"/>
  <c r="AA42" i="13" s="1"/>
  <c r="AB34" i="13"/>
  <c r="AA34" i="13"/>
  <c r="Z34" i="13"/>
  <c r="AB33" i="13"/>
  <c r="AA33" i="13"/>
  <c r="Z33" i="13"/>
  <c r="X33" i="13"/>
  <c r="AB32" i="13"/>
  <c r="AB39" i="13" s="1"/>
  <c r="Z32" i="13"/>
  <c r="X32" i="13"/>
  <c r="Z31" i="13"/>
  <c r="Y31" i="13"/>
  <c r="X31" i="13"/>
  <c r="Z30" i="13"/>
  <c r="Y30" i="13"/>
  <c r="X30" i="13"/>
  <c r="Z29" i="13"/>
  <c r="Y29" i="13"/>
  <c r="X29" i="13"/>
  <c r="X34" i="13" s="1"/>
  <c r="Z28" i="13"/>
  <c r="Z35" i="13" s="1"/>
  <c r="Y28" i="13"/>
  <c r="X28" i="13"/>
  <c r="AA23" i="13"/>
  <c r="AA22" i="13"/>
  <c r="AB21" i="13"/>
  <c r="AA21" i="13"/>
  <c r="AB20" i="13"/>
  <c r="AA20" i="13"/>
  <c r="AB19" i="13"/>
  <c r="AA19" i="13"/>
  <c r="AB18" i="13"/>
  <c r="AA18" i="13"/>
  <c r="Z18" i="13"/>
  <c r="Y18" i="13"/>
  <c r="X18" i="13"/>
  <c r="X19" i="13" s="1"/>
  <c r="AB17" i="13"/>
  <c r="AA17" i="13"/>
  <c r="Z17" i="13"/>
  <c r="Y17" i="13"/>
  <c r="X17" i="13"/>
  <c r="AB16" i="13"/>
  <c r="AA16" i="13"/>
  <c r="Z16" i="13"/>
  <c r="Y16" i="13"/>
  <c r="X16" i="13"/>
  <c r="AB15" i="13"/>
  <c r="AA15" i="13"/>
  <c r="Z15" i="13"/>
  <c r="Y15" i="13"/>
  <c r="X15" i="13"/>
  <c r="AB14" i="13"/>
  <c r="AB22" i="13" s="1"/>
  <c r="AA14" i="13"/>
  <c r="Z14" i="13"/>
  <c r="Y14" i="13"/>
  <c r="Y19" i="13" s="1"/>
  <c r="X14" i="13"/>
  <c r="B578" i="12"/>
  <c r="B572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E506" i="12"/>
  <c r="B506" i="12"/>
  <c r="E505" i="12"/>
  <c r="B505" i="12"/>
  <c r="E504" i="12"/>
  <c r="B504" i="12"/>
  <c r="E503" i="12"/>
  <c r="B503" i="12"/>
  <c r="E502" i="12"/>
  <c r="B502" i="12"/>
  <c r="E501" i="12"/>
  <c r="B501" i="12"/>
  <c r="E500" i="12"/>
  <c r="B500" i="12"/>
  <c r="E499" i="12"/>
  <c r="B499" i="12"/>
  <c r="E498" i="12"/>
  <c r="B498" i="12"/>
  <c r="E497" i="12"/>
  <c r="B497" i="12"/>
  <c r="E496" i="12"/>
  <c r="B496" i="12"/>
  <c r="E495" i="12"/>
  <c r="B495" i="12"/>
  <c r="E494" i="12"/>
  <c r="B494" i="12"/>
  <c r="E493" i="12"/>
  <c r="B493" i="12"/>
  <c r="E492" i="12"/>
  <c r="B492" i="12"/>
  <c r="E491" i="12"/>
  <c r="B491" i="12"/>
  <c r="C487" i="12"/>
  <c r="F484" i="12"/>
  <c r="E484" i="12"/>
  <c r="D484" i="12"/>
  <c r="F483" i="12"/>
  <c r="E483" i="12"/>
  <c r="D483" i="12"/>
  <c r="F482" i="12"/>
  <c r="E482" i="12"/>
  <c r="D482" i="12"/>
  <c r="F481" i="12"/>
  <c r="E481" i="12"/>
  <c r="D481" i="12"/>
  <c r="C479" i="12"/>
  <c r="F476" i="12"/>
  <c r="E476" i="12"/>
  <c r="D476" i="12"/>
  <c r="F475" i="12"/>
  <c r="E475" i="12"/>
  <c r="D475" i="12"/>
  <c r="F474" i="12"/>
  <c r="E474" i="12"/>
  <c r="D474" i="12"/>
  <c r="F473" i="12"/>
  <c r="E473" i="12"/>
  <c r="D473" i="12"/>
  <c r="F472" i="12"/>
  <c r="E472" i="12"/>
  <c r="D472" i="12"/>
  <c r="C469" i="12"/>
  <c r="F466" i="12"/>
  <c r="E466" i="12"/>
  <c r="D466" i="12"/>
  <c r="F465" i="12"/>
  <c r="E465" i="12"/>
  <c r="D465" i="12"/>
  <c r="F464" i="12"/>
  <c r="E464" i="12"/>
  <c r="D464" i="12"/>
  <c r="F463" i="12"/>
  <c r="E463" i="12"/>
  <c r="D463" i="12"/>
  <c r="F462" i="12"/>
  <c r="E462" i="12"/>
  <c r="D462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E431" i="12"/>
  <c r="B431" i="12"/>
  <c r="E430" i="12"/>
  <c r="B430" i="12"/>
  <c r="E429" i="12"/>
  <c r="B429" i="12"/>
  <c r="E428" i="12"/>
  <c r="B428" i="12"/>
  <c r="E427" i="12"/>
  <c r="B427" i="12"/>
  <c r="E426" i="12"/>
  <c r="B426" i="12"/>
  <c r="E425" i="12"/>
  <c r="B425" i="12"/>
  <c r="E424" i="12"/>
  <c r="B424" i="12"/>
  <c r="E423" i="12"/>
  <c r="B423" i="12"/>
  <c r="E422" i="12"/>
  <c r="B422" i="12"/>
  <c r="E421" i="12"/>
  <c r="B421" i="12"/>
  <c r="E420" i="12"/>
  <c r="B420" i="12"/>
  <c r="E419" i="12"/>
  <c r="B419" i="12"/>
  <c r="E418" i="12"/>
  <c r="B418" i="12"/>
  <c r="E417" i="12"/>
  <c r="B417" i="12"/>
  <c r="E416" i="12"/>
  <c r="B416" i="12"/>
  <c r="E415" i="12"/>
  <c r="B415" i="12"/>
  <c r="E414" i="12"/>
  <c r="B414" i="12"/>
  <c r="E413" i="12"/>
  <c r="B413" i="12"/>
  <c r="C409" i="12"/>
  <c r="F406" i="12"/>
  <c r="E406" i="12"/>
  <c r="D406" i="12"/>
  <c r="F405" i="12"/>
  <c r="E405" i="12"/>
  <c r="D405" i="12"/>
  <c r="F404" i="12"/>
  <c r="E404" i="12"/>
  <c r="D404" i="12"/>
  <c r="F403" i="12"/>
  <c r="E403" i="12"/>
  <c r="D403" i="12"/>
  <c r="F402" i="12"/>
  <c r="E402" i="12"/>
  <c r="D402" i="12"/>
  <c r="C399" i="12"/>
  <c r="F396" i="12"/>
  <c r="E396" i="12"/>
  <c r="D396" i="12"/>
  <c r="F395" i="12"/>
  <c r="E395" i="12"/>
  <c r="D395" i="12"/>
  <c r="F394" i="12"/>
  <c r="E394" i="12"/>
  <c r="D394" i="12"/>
  <c r="F393" i="12"/>
  <c r="E393" i="12"/>
  <c r="D393" i="12"/>
  <c r="C390" i="12"/>
  <c r="F387" i="12"/>
  <c r="E387" i="12"/>
  <c r="D387" i="12"/>
  <c r="F386" i="12"/>
  <c r="E386" i="12"/>
  <c r="D386" i="12"/>
  <c r="F385" i="12"/>
  <c r="E385" i="12"/>
  <c r="D385" i="12"/>
  <c r="F384" i="12"/>
  <c r="E384" i="12"/>
  <c r="D384" i="12"/>
  <c r="F383" i="12"/>
  <c r="E383" i="12"/>
  <c r="D383" i="12"/>
  <c r="C381" i="12"/>
  <c r="F378" i="12"/>
  <c r="E378" i="12"/>
  <c r="D378" i="12"/>
  <c r="F377" i="12"/>
  <c r="E377" i="12"/>
  <c r="D377" i="12"/>
  <c r="F376" i="12"/>
  <c r="E376" i="12"/>
  <c r="D376" i="12"/>
  <c r="F375" i="12"/>
  <c r="E375" i="12"/>
  <c r="D375" i="12"/>
  <c r="F374" i="12"/>
  <c r="E374" i="12"/>
  <c r="D374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E348" i="12"/>
  <c r="B348" i="12"/>
  <c r="E347" i="12"/>
  <c r="B347" i="12"/>
  <c r="E346" i="12"/>
  <c r="B346" i="12"/>
  <c r="E345" i="12"/>
  <c r="B345" i="12"/>
  <c r="E344" i="12"/>
  <c r="B344" i="12"/>
  <c r="E343" i="12"/>
  <c r="B343" i="12"/>
  <c r="E342" i="12"/>
  <c r="B342" i="12"/>
  <c r="E341" i="12"/>
  <c r="B341" i="12"/>
  <c r="E340" i="12"/>
  <c r="B340" i="12"/>
  <c r="E339" i="12"/>
  <c r="B339" i="12"/>
  <c r="E338" i="12"/>
  <c r="B338" i="12"/>
  <c r="E337" i="12"/>
  <c r="B337" i="12"/>
  <c r="E336" i="12"/>
  <c r="B336" i="12"/>
  <c r="E335" i="12"/>
  <c r="B335" i="12"/>
  <c r="E334" i="12"/>
  <c r="B334" i="12"/>
  <c r="E333" i="12"/>
  <c r="B333" i="12"/>
  <c r="E332" i="12"/>
  <c r="B332" i="12"/>
  <c r="E331" i="12"/>
  <c r="B331" i="12"/>
  <c r="E330" i="12"/>
  <c r="B330" i="12"/>
  <c r="E329" i="12"/>
  <c r="B329" i="12"/>
  <c r="E328" i="12"/>
  <c r="B328" i="12"/>
  <c r="E327" i="12"/>
  <c r="B327" i="12"/>
  <c r="E326" i="12"/>
  <c r="B326" i="12"/>
  <c r="E325" i="12"/>
  <c r="B325" i="12"/>
  <c r="E324" i="12"/>
  <c r="B324" i="12"/>
  <c r="E323" i="12"/>
  <c r="B323" i="12"/>
  <c r="E322" i="12"/>
  <c r="B322" i="12"/>
  <c r="E321" i="12"/>
  <c r="B321" i="12"/>
  <c r="E320" i="12"/>
  <c r="B320" i="12"/>
  <c r="E319" i="12"/>
  <c r="B319" i="12"/>
  <c r="C315" i="12"/>
  <c r="F312" i="12"/>
  <c r="E312" i="12"/>
  <c r="D312" i="12"/>
  <c r="F311" i="12"/>
  <c r="E311" i="12"/>
  <c r="D311" i="12"/>
  <c r="F310" i="12"/>
  <c r="E310" i="12"/>
  <c r="D310" i="12"/>
  <c r="F309" i="12"/>
  <c r="E309" i="12"/>
  <c r="D309" i="12"/>
  <c r="C307" i="12"/>
  <c r="F304" i="12"/>
  <c r="E304" i="12"/>
  <c r="D304" i="12"/>
  <c r="F303" i="12"/>
  <c r="E303" i="12"/>
  <c r="D303" i="12"/>
  <c r="F302" i="12"/>
  <c r="E302" i="12"/>
  <c r="D302" i="12"/>
  <c r="F301" i="12"/>
  <c r="E301" i="12"/>
  <c r="D301" i="12"/>
  <c r="F300" i="12"/>
  <c r="E300" i="12"/>
  <c r="D300" i="12"/>
  <c r="C297" i="12"/>
  <c r="F294" i="12"/>
  <c r="E294" i="12"/>
  <c r="D294" i="12"/>
  <c r="F293" i="12"/>
  <c r="E293" i="12"/>
  <c r="D293" i="12"/>
  <c r="F292" i="12"/>
  <c r="E292" i="12"/>
  <c r="D292" i="12"/>
  <c r="F291" i="12"/>
  <c r="E291" i="12"/>
  <c r="D291" i="12"/>
  <c r="F290" i="12"/>
  <c r="E290" i="12"/>
  <c r="D290" i="12"/>
  <c r="F289" i="12"/>
  <c r="E289" i="12"/>
  <c r="D289" i="12"/>
  <c r="C287" i="12"/>
  <c r="F284" i="12"/>
  <c r="E284" i="12"/>
  <c r="D284" i="12"/>
  <c r="F283" i="12"/>
  <c r="E283" i="12"/>
  <c r="D283" i="12"/>
  <c r="F282" i="12"/>
  <c r="E282" i="12"/>
  <c r="D282" i="12"/>
  <c r="F281" i="12"/>
  <c r="E281" i="12"/>
  <c r="D281" i="12"/>
  <c r="C279" i="12"/>
  <c r="F276" i="12"/>
  <c r="E276" i="12"/>
  <c r="D276" i="12"/>
  <c r="F275" i="12"/>
  <c r="E275" i="12"/>
  <c r="D275" i="12"/>
  <c r="F274" i="12"/>
  <c r="E274" i="12"/>
  <c r="D274" i="12"/>
  <c r="F273" i="12"/>
  <c r="E273" i="12"/>
  <c r="D273" i="12"/>
  <c r="F272" i="12"/>
  <c r="E272" i="12"/>
  <c r="D272" i="12"/>
  <c r="C269" i="12"/>
  <c r="F266" i="12"/>
  <c r="E266" i="12"/>
  <c r="D266" i="12"/>
  <c r="F265" i="12"/>
  <c r="E265" i="12"/>
  <c r="D265" i="12"/>
  <c r="F264" i="12"/>
  <c r="E264" i="12"/>
  <c r="D264" i="12"/>
  <c r="F263" i="12"/>
  <c r="E263" i="12"/>
  <c r="D263" i="12"/>
  <c r="F262" i="12"/>
  <c r="E262" i="12"/>
  <c r="D262" i="12"/>
  <c r="C260" i="12"/>
  <c r="F257" i="12"/>
  <c r="E257" i="12"/>
  <c r="D257" i="12"/>
  <c r="F256" i="12"/>
  <c r="E256" i="12"/>
  <c r="D256" i="12"/>
  <c r="F255" i="12"/>
  <c r="E255" i="12"/>
  <c r="D255" i="12"/>
  <c r="F254" i="12"/>
  <c r="E254" i="12"/>
  <c r="D254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E228" i="12"/>
  <c r="B228" i="12"/>
  <c r="E227" i="12"/>
  <c r="B227" i="12"/>
  <c r="E226" i="12"/>
  <c r="B226" i="12"/>
  <c r="E225" i="12"/>
  <c r="B225" i="12"/>
  <c r="E224" i="12"/>
  <c r="B224" i="12"/>
  <c r="E223" i="12"/>
  <c r="B223" i="12"/>
  <c r="E222" i="12"/>
  <c r="B222" i="12"/>
  <c r="E221" i="12"/>
  <c r="B221" i="12"/>
  <c r="E220" i="12"/>
  <c r="B220" i="12"/>
  <c r="E219" i="12"/>
  <c r="B219" i="12"/>
  <c r="E218" i="12"/>
  <c r="B218" i="12"/>
  <c r="E217" i="12"/>
  <c r="B217" i="12"/>
  <c r="E216" i="12"/>
  <c r="B216" i="12"/>
  <c r="E215" i="12"/>
  <c r="B215" i="12"/>
  <c r="E214" i="12"/>
  <c r="B214" i="12"/>
  <c r="E213" i="12"/>
  <c r="B213" i="12"/>
  <c r="E212" i="12"/>
  <c r="B212" i="12"/>
  <c r="E211" i="12"/>
  <c r="B211" i="12"/>
  <c r="E210" i="12"/>
  <c r="B210" i="12"/>
  <c r="E209" i="12"/>
  <c r="B209" i="12"/>
  <c r="E208" i="12"/>
  <c r="B208" i="12"/>
  <c r="E207" i="12"/>
  <c r="B207" i="12"/>
  <c r="E206" i="12"/>
  <c r="B206" i="12"/>
  <c r="E205" i="12"/>
  <c r="B205" i="12"/>
  <c r="E204" i="12"/>
  <c r="B204" i="12"/>
  <c r="E203" i="12"/>
  <c r="B203" i="12"/>
  <c r="E202" i="12"/>
  <c r="B202" i="12"/>
  <c r="E201" i="12"/>
  <c r="B201" i="12"/>
  <c r="E200" i="12"/>
  <c r="B200" i="12"/>
  <c r="C196" i="12"/>
  <c r="F193" i="12"/>
  <c r="E193" i="12"/>
  <c r="D193" i="12"/>
  <c r="F192" i="12"/>
  <c r="E192" i="12"/>
  <c r="D192" i="12"/>
  <c r="F191" i="12"/>
  <c r="E191" i="12"/>
  <c r="D191" i="12"/>
  <c r="F190" i="12"/>
  <c r="E190" i="12"/>
  <c r="D190" i="12"/>
  <c r="F189" i="12"/>
  <c r="E189" i="12"/>
  <c r="D189" i="12"/>
  <c r="C187" i="12"/>
  <c r="F184" i="12"/>
  <c r="E184" i="12"/>
  <c r="D184" i="12"/>
  <c r="F183" i="12"/>
  <c r="E183" i="12"/>
  <c r="D183" i="12"/>
  <c r="F182" i="12"/>
  <c r="E182" i="12"/>
  <c r="D182" i="12"/>
  <c r="F181" i="12"/>
  <c r="E181" i="12"/>
  <c r="D181" i="12"/>
  <c r="F180" i="12"/>
  <c r="E180" i="12"/>
  <c r="D180" i="12"/>
  <c r="C177" i="12"/>
  <c r="F174" i="12"/>
  <c r="E174" i="12"/>
  <c r="D174" i="12"/>
  <c r="F173" i="12"/>
  <c r="E173" i="12"/>
  <c r="D173" i="12"/>
  <c r="F172" i="12"/>
  <c r="E172" i="12"/>
  <c r="D172" i="12"/>
  <c r="F171" i="12"/>
  <c r="E171" i="12"/>
  <c r="D171" i="12"/>
  <c r="F170" i="12"/>
  <c r="E170" i="12"/>
  <c r="D170" i="12"/>
  <c r="C168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C158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C150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C140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C131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B119" i="12"/>
  <c r="B118" i="12"/>
  <c r="B117" i="12"/>
  <c r="B116" i="12"/>
  <c r="B115" i="12"/>
  <c r="B114" i="12"/>
  <c r="B113" i="12"/>
  <c r="B112" i="12"/>
  <c r="B111" i="12"/>
  <c r="B110" i="12"/>
  <c r="E108" i="12"/>
  <c r="B108" i="12"/>
  <c r="E107" i="12"/>
  <c r="B107" i="12"/>
  <c r="E106" i="12"/>
  <c r="B106" i="12"/>
  <c r="E105" i="12"/>
  <c r="B105" i="12"/>
  <c r="E104" i="12"/>
  <c r="B104" i="12"/>
  <c r="E103" i="12"/>
  <c r="B103" i="12"/>
  <c r="E102" i="12"/>
  <c r="B102" i="12"/>
  <c r="E101" i="12"/>
  <c r="B101" i="12"/>
  <c r="E100" i="12"/>
  <c r="B100" i="12"/>
  <c r="E99" i="12"/>
  <c r="B99" i="12"/>
  <c r="E98" i="12"/>
  <c r="B98" i="12"/>
  <c r="E97" i="12"/>
  <c r="B97" i="12"/>
  <c r="E96" i="12"/>
  <c r="B96" i="12"/>
  <c r="E95" i="12"/>
  <c r="B95" i="12"/>
  <c r="E94" i="12"/>
  <c r="B94" i="12"/>
  <c r="E93" i="12"/>
  <c r="B93" i="12"/>
  <c r="E92" i="12"/>
  <c r="B92" i="12"/>
  <c r="E91" i="12"/>
  <c r="B91" i="12"/>
  <c r="E90" i="12"/>
  <c r="B90" i="12"/>
  <c r="E89" i="12"/>
  <c r="B89" i="12"/>
  <c r="E88" i="12"/>
  <c r="B88" i="12"/>
  <c r="E87" i="12"/>
  <c r="B87" i="12"/>
  <c r="E86" i="12"/>
  <c r="B86" i="12"/>
  <c r="E85" i="12"/>
  <c r="B85" i="12"/>
  <c r="E84" i="12"/>
  <c r="B84" i="12"/>
  <c r="E83" i="12"/>
  <c r="B83" i="12"/>
  <c r="E82" i="12"/>
  <c r="B82" i="12"/>
  <c r="E81" i="12"/>
  <c r="B81" i="12"/>
  <c r="E80" i="12"/>
  <c r="B80" i="12"/>
  <c r="C76" i="12"/>
  <c r="D73" i="12"/>
  <c r="D72" i="12"/>
  <c r="D71" i="12"/>
  <c r="D70" i="12"/>
  <c r="D69" i="12"/>
  <c r="C67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C59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C50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C40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C30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C21" i="12"/>
  <c r="F18" i="12"/>
  <c r="E18" i="12"/>
  <c r="D18" i="12"/>
  <c r="F17" i="12"/>
  <c r="E17" i="12"/>
  <c r="D17" i="12"/>
  <c r="F16" i="12"/>
  <c r="E16" i="12"/>
  <c r="D16" i="12"/>
  <c r="F15" i="12"/>
  <c r="E15" i="12"/>
  <c r="D15" i="12"/>
  <c r="E10" i="12"/>
  <c r="C10" i="12"/>
  <c r="E9" i="12"/>
  <c r="C9" i="12"/>
  <c r="E8" i="12"/>
  <c r="C8" i="12"/>
  <c r="E7" i="12"/>
  <c r="D7" i="12"/>
  <c r="C7" i="12"/>
  <c r="E10" i="11"/>
  <c r="C10" i="11"/>
  <c r="E9" i="11"/>
  <c r="C9" i="11"/>
  <c r="E8" i="11"/>
  <c r="C8" i="11"/>
  <c r="E7" i="11"/>
  <c r="C7" i="11"/>
  <c r="E10" i="10"/>
  <c r="C10" i="10"/>
  <c r="E9" i="10"/>
  <c r="C9" i="10"/>
  <c r="E8" i="10"/>
  <c r="C8" i="10"/>
  <c r="E7" i="10"/>
  <c r="D7" i="10"/>
  <c r="C7" i="10"/>
  <c r="B50" i="9"/>
  <c r="B49" i="9"/>
  <c r="B48" i="9"/>
  <c r="B45" i="9"/>
  <c r="B44" i="9"/>
  <c r="B43" i="9"/>
  <c r="B42" i="9"/>
  <c r="B39" i="9"/>
  <c r="B38" i="9"/>
  <c r="B37" i="9"/>
  <c r="B36" i="9"/>
  <c r="B35" i="9"/>
  <c r="B34" i="9"/>
  <c r="B33" i="9"/>
  <c r="B30" i="9"/>
  <c r="B29" i="9"/>
  <c r="B28" i="9"/>
  <c r="B27" i="9"/>
  <c r="B26" i="9"/>
  <c r="B25" i="9"/>
  <c r="B24" i="9"/>
  <c r="B23" i="9"/>
  <c r="B20" i="9"/>
  <c r="B19" i="9"/>
  <c r="B18" i="9"/>
  <c r="B17" i="9"/>
  <c r="B16" i="9"/>
  <c r="B15" i="9"/>
  <c r="B14" i="9"/>
  <c r="E10" i="9"/>
  <c r="C10" i="9"/>
  <c r="E9" i="9"/>
  <c r="C9" i="9"/>
  <c r="E8" i="9"/>
  <c r="C8" i="9"/>
  <c r="E7" i="9"/>
  <c r="D7" i="9"/>
  <c r="C7" i="9"/>
  <c r="C47" i="8"/>
  <c r="E47" i="8" s="1"/>
  <c r="C36" i="8"/>
  <c r="C478" i="12" s="1"/>
  <c r="C23" i="8"/>
  <c r="E23" i="8" s="1"/>
  <c r="E10" i="8"/>
  <c r="C10" i="8"/>
  <c r="E9" i="8"/>
  <c r="C9" i="8"/>
  <c r="E8" i="8"/>
  <c r="C8" i="8"/>
  <c r="E7" i="8"/>
  <c r="D7" i="8"/>
  <c r="C7" i="8"/>
  <c r="C59" i="7"/>
  <c r="C408" i="12" s="1"/>
  <c r="C46" i="7"/>
  <c r="E46" i="7" s="1"/>
  <c r="C35" i="7"/>
  <c r="C389" i="12" s="1"/>
  <c r="C23" i="7"/>
  <c r="C380" i="12" s="1"/>
  <c r="E10" i="7"/>
  <c r="C10" i="7"/>
  <c r="E9" i="7"/>
  <c r="C9" i="7"/>
  <c r="E8" i="7"/>
  <c r="C8" i="7"/>
  <c r="E7" i="7"/>
  <c r="D7" i="7"/>
  <c r="C7" i="7"/>
  <c r="E96" i="6"/>
  <c r="E314" i="12" s="1"/>
  <c r="C96" i="6"/>
  <c r="C314" i="12" s="1"/>
  <c r="E85" i="6"/>
  <c r="E259" i="12" s="1"/>
  <c r="C85" i="6"/>
  <c r="C306" i="12" s="1"/>
  <c r="C71" i="6"/>
  <c r="E71" i="6" s="1"/>
  <c r="C58" i="6"/>
  <c r="C286" i="12" s="1"/>
  <c r="C47" i="6"/>
  <c r="E47" i="6" s="1"/>
  <c r="C34" i="6"/>
  <c r="C268" i="12" s="1"/>
  <c r="C22" i="6"/>
  <c r="E22" i="6" s="1"/>
  <c r="E33" i="9" s="1"/>
  <c r="E550" i="12" s="1"/>
  <c r="E10" i="6"/>
  <c r="C10" i="6"/>
  <c r="E9" i="6"/>
  <c r="C9" i="6"/>
  <c r="E8" i="6"/>
  <c r="C8" i="6"/>
  <c r="E7" i="6"/>
  <c r="D7" i="6"/>
  <c r="C7" i="6"/>
  <c r="C109" i="5"/>
  <c r="C195" i="12" s="1"/>
  <c r="C97" i="5"/>
  <c r="C186" i="12" s="1"/>
  <c r="C84" i="5"/>
  <c r="C176" i="12" s="1"/>
  <c r="C72" i="5"/>
  <c r="E72" i="5" s="1"/>
  <c r="C59" i="5"/>
  <c r="E59" i="5" s="1"/>
  <c r="C48" i="5"/>
  <c r="E48" i="5" s="1"/>
  <c r="C34" i="5"/>
  <c r="C139" i="12" s="1"/>
  <c r="C23" i="5"/>
  <c r="C130" i="12" s="1"/>
  <c r="E10" i="5"/>
  <c r="C10" i="5"/>
  <c r="E9" i="5"/>
  <c r="C9" i="5"/>
  <c r="E8" i="5"/>
  <c r="C8" i="5"/>
  <c r="E7" i="5"/>
  <c r="C7" i="5"/>
  <c r="C95" i="4"/>
  <c r="E95" i="4" s="1"/>
  <c r="C83" i="4"/>
  <c r="C66" i="12" s="1"/>
  <c r="C72" i="4"/>
  <c r="E72" i="4" s="1"/>
  <c r="C60" i="4"/>
  <c r="E60" i="4" s="1"/>
  <c r="C47" i="4"/>
  <c r="E47" i="4" s="1"/>
  <c r="C34" i="4"/>
  <c r="E34" i="4" s="1"/>
  <c r="C22" i="4"/>
  <c r="C20" i="12" s="1"/>
  <c r="E10" i="4"/>
  <c r="C10" i="4"/>
  <c r="E9" i="4"/>
  <c r="C9" i="4"/>
  <c r="E8" i="4"/>
  <c r="C8" i="4"/>
  <c r="E7" i="4"/>
  <c r="D7" i="4"/>
  <c r="C7" i="4"/>
  <c r="G10" i="3"/>
  <c r="C10" i="3"/>
  <c r="G9" i="3"/>
  <c r="C9" i="3"/>
  <c r="G8" i="3"/>
  <c r="C8" i="3"/>
  <c r="G7" i="3"/>
  <c r="F7" i="3"/>
  <c r="C7" i="3"/>
  <c r="F10" i="2"/>
  <c r="C10" i="2"/>
  <c r="F9" i="2"/>
  <c r="C9" i="2"/>
  <c r="F8" i="2"/>
  <c r="C8" i="2"/>
  <c r="F7" i="2"/>
  <c r="E7" i="2"/>
  <c r="C7" i="2"/>
  <c r="Y65" i="13" l="1"/>
  <c r="E59" i="7"/>
  <c r="E45" i="9" s="1"/>
  <c r="E562" i="12" s="1"/>
  <c r="E84" i="5"/>
  <c r="E176" i="12" s="1"/>
  <c r="Z19" i="13"/>
  <c r="Z53" i="13"/>
  <c r="E34" i="6"/>
  <c r="E34" i="9" s="1"/>
  <c r="E551" i="12" s="1"/>
  <c r="X67" i="13"/>
  <c r="AA59" i="13"/>
  <c r="X52" i="13"/>
  <c r="AB52" i="13"/>
  <c r="Y32" i="13"/>
  <c r="Y81" i="13"/>
  <c r="Z67" i="13"/>
  <c r="AA24" i="13"/>
  <c r="X82" i="13"/>
  <c r="E44" i="9"/>
  <c r="E561" i="12" s="1"/>
  <c r="E398" i="12"/>
  <c r="E27" i="9"/>
  <c r="E544" i="12" s="1"/>
  <c r="E167" i="12"/>
  <c r="E468" i="12"/>
  <c r="E48" i="9"/>
  <c r="E565" i="12" s="1"/>
  <c r="E35" i="9"/>
  <c r="E552" i="12" s="1"/>
  <c r="E278" i="12"/>
  <c r="E20" i="9"/>
  <c r="E537" i="12" s="1"/>
  <c r="E75" i="12"/>
  <c r="E15" i="9"/>
  <c r="E532" i="12" s="1"/>
  <c r="E29" i="12"/>
  <c r="E39" i="12"/>
  <c r="E16" i="9"/>
  <c r="E533" i="12" s="1"/>
  <c r="E37" i="9"/>
  <c r="E554" i="12" s="1"/>
  <c r="E296" i="12"/>
  <c r="E49" i="12"/>
  <c r="E17" i="9"/>
  <c r="E534" i="12" s="1"/>
  <c r="E157" i="12"/>
  <c r="E26" i="9"/>
  <c r="E543" i="12" s="1"/>
  <c r="E50" i="9"/>
  <c r="E567" i="12" s="1"/>
  <c r="E486" i="12"/>
  <c r="E18" i="9"/>
  <c r="E535" i="12" s="1"/>
  <c r="E58" i="12"/>
  <c r="E149" i="12"/>
  <c r="E25" i="9"/>
  <c r="E542" i="12" s="1"/>
  <c r="C75" i="12"/>
  <c r="E268" i="12"/>
  <c r="E306" i="12"/>
  <c r="E83" i="4"/>
  <c r="E23" i="5"/>
  <c r="E97" i="5"/>
  <c r="E23" i="7"/>
  <c r="E38" i="9"/>
  <c r="E555" i="12" s="1"/>
  <c r="C58" i="12"/>
  <c r="C398" i="12"/>
  <c r="C149" i="12"/>
  <c r="C167" i="12"/>
  <c r="C486" i="12"/>
  <c r="E22" i="4"/>
  <c r="E34" i="5"/>
  <c r="E109" i="5"/>
  <c r="E35" i="7"/>
  <c r="E39" i="9"/>
  <c r="E556" i="12" s="1"/>
  <c r="C29" i="12"/>
  <c r="C157" i="12"/>
  <c r="C259" i="12"/>
  <c r="C278" i="12"/>
  <c r="C296" i="12"/>
  <c r="C468" i="12"/>
  <c r="C49" i="12"/>
  <c r="E58" i="6"/>
  <c r="E36" i="8"/>
  <c r="E408" i="12"/>
  <c r="E28" i="9"/>
  <c r="E545" i="12" s="1"/>
  <c r="C39" i="12"/>
  <c r="E29" i="9" l="1"/>
  <c r="E546" i="12" s="1"/>
  <c r="E186" i="12"/>
  <c r="E195" i="12"/>
  <c r="E30" i="9"/>
  <c r="E547" i="12" s="1"/>
  <c r="E389" i="12"/>
  <c r="E43" i="9"/>
  <c r="E560" i="12" s="1"/>
  <c r="E20" i="12"/>
  <c r="E14" i="9"/>
  <c r="E380" i="12"/>
  <c r="E42" i="9"/>
  <c r="E559" i="12" s="1"/>
  <c r="E139" i="12"/>
  <c r="E24" i="9"/>
  <c r="E541" i="12" s="1"/>
  <c r="E23" i="9"/>
  <c r="E540" i="12" s="1"/>
  <c r="E130" i="12"/>
  <c r="E49" i="9"/>
  <c r="E566" i="12" s="1"/>
  <c r="E478" i="12"/>
  <c r="E19" i="9"/>
  <c r="E536" i="12" s="1"/>
  <c r="E66" i="12"/>
  <c r="E286" i="12"/>
  <c r="E36" i="9"/>
  <c r="E553" i="12" s="1"/>
  <c r="E531" i="12" l="1"/>
  <c r="E51" i="9"/>
  <c r="E52" i="9" l="1"/>
  <c r="E568" i="12"/>
  <c r="E569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A00-000001000000}">
      <text>
        <r>
          <rPr>
            <sz val="11"/>
            <color rgb="FF000000"/>
            <rFont val="Calibri"/>
            <scheme val="minor"/>
          </rPr>
          <t>En este apartado se juzga la calidad de la carrera en forma integrada considerando el promedio general de logro obtenido de la valoración de cada uno de los criterios.</t>
        </r>
      </text>
    </comment>
  </commentList>
</comments>
</file>

<file path=xl/sharedStrings.xml><?xml version="1.0" encoding="utf-8"?>
<sst xmlns="http://schemas.openxmlformats.org/spreadsheetml/2006/main" count="2034" uniqueCount="761">
  <si>
    <t>MODELO NACIONAL DE EVALUACIÓN Y ACREDITACIÓN DE LA EDUCACIÓN SUPERIOR</t>
  </si>
  <si>
    <t>Mecanismo de Evaluación y Acreditación de Carreras de Grado</t>
  </si>
  <si>
    <t>Evaluación con fines de Acreditación</t>
  </si>
  <si>
    <t>INFORME DE AUTOEVALUACIÓN</t>
  </si>
  <si>
    <t>DATOS DE IDENTIFICACIÓN</t>
  </si>
  <si>
    <t>Institución:</t>
  </si>
  <si>
    <t>Sede/Filial:</t>
  </si>
  <si>
    <r>
      <rPr>
        <sz val="11"/>
        <color rgb="FF000000"/>
        <rFont val="Calibri"/>
      </rPr>
      <t>Facultad</t>
    </r>
    <r>
      <rPr>
        <sz val="11"/>
        <color rgb="FF000000"/>
        <rFont val="Calibri"/>
      </rPr>
      <t>:</t>
    </r>
  </si>
  <si>
    <t>Carrera:</t>
  </si>
  <si>
    <t>Dirección:</t>
  </si>
  <si>
    <t>Departamento:</t>
  </si>
  <si>
    <t>Ciudad:</t>
  </si>
  <si>
    <t>Teléfono:</t>
  </si>
  <si>
    <t>Fax:</t>
  </si>
  <si>
    <t>Email:</t>
  </si>
  <si>
    <t>Máxima Autoridad:</t>
  </si>
  <si>
    <t>Cargo:</t>
  </si>
  <si>
    <t>Rector</t>
  </si>
  <si>
    <t>Comité de Autoevaluación</t>
  </si>
  <si>
    <t xml:space="preserve">1.  (coord.) </t>
  </si>
  <si>
    <t xml:space="preserve">2.  </t>
  </si>
  <si>
    <t xml:space="preserve">3. </t>
  </si>
  <si>
    <t>4.</t>
  </si>
  <si>
    <t>5.</t>
  </si>
  <si>
    <t>6.</t>
  </si>
  <si>
    <t>Técnico Institucional de Enlace:</t>
  </si>
  <si>
    <t>Correo Electrónico:</t>
  </si>
  <si>
    <t>Teléfono de contacto:</t>
  </si>
  <si>
    <t>INFORME INSTITUCIONAL</t>
  </si>
  <si>
    <t>Facultad:</t>
  </si>
  <si>
    <t>1. Datos básicos</t>
  </si>
  <si>
    <t>1.1. Completar los siguientes datos referidos al flujo de alumnos de la Institución en los últimos 5 años*:</t>
  </si>
  <si>
    <t>Cantidad de alumnos  (carreras de grado)</t>
  </si>
  <si>
    <t>Año 1</t>
  </si>
  <si>
    <t>Año 2</t>
  </si>
  <si>
    <t>Año 3</t>
  </si>
  <si>
    <t>Año 4</t>
  </si>
  <si>
    <t>Año 5</t>
  </si>
  <si>
    <t>Cantidad total de alumnos**</t>
  </si>
  <si>
    <t>Nuevos ingresantes***</t>
  </si>
  <si>
    <t>Egresados</t>
  </si>
  <si>
    <t>*Especificar años.</t>
  </si>
  <si>
    <t>**Que cursan en forma regular las carreras de la institución ese año.</t>
  </si>
  <si>
    <t>***Cantidad de alumnos que comienzan a cursar por primera vez el primer año de cada cohorte.</t>
  </si>
  <si>
    <t>1.2. Otros datos pertinentes</t>
  </si>
  <si>
    <t>Comité de Autoevaluación: Integrantes (especificar cargos en cada caso)</t>
  </si>
  <si>
    <t xml:space="preserve">1.  </t>
  </si>
  <si>
    <t xml:space="preserve">2. </t>
  </si>
  <si>
    <t xml:space="preserve">4. </t>
  </si>
  <si>
    <t xml:space="preserve">5. </t>
  </si>
  <si>
    <t xml:space="preserve">6. </t>
  </si>
  <si>
    <t>Resolución de constitución del Comité de Autoevaluación</t>
  </si>
  <si>
    <t>Otros</t>
  </si>
  <si>
    <t>1.3. Completar los siguientes datos referidos al flujo de alumnos de la carrera en proceso de evaluación, en los últimos 5 años*:</t>
  </si>
  <si>
    <t>Cantidad/Años</t>
  </si>
  <si>
    <t>Cantidad de alumnos de carreras de grado en la unidad académica a la que pertenece la carrera</t>
  </si>
  <si>
    <t>Cantidad de alumnos que cursan en forma regular la carrera</t>
  </si>
  <si>
    <t>Cantidad de alumnos que comienzan a cursar la carrera por primera vez el primer año</t>
  </si>
  <si>
    <t>Egresados que terminan los estudios de la carrera ese año</t>
  </si>
  <si>
    <t>1.4. Planes de estudios vigentes</t>
  </si>
  <si>
    <t>Indicar los planes de estudios vigentes.</t>
  </si>
  <si>
    <t>1.5. Evaluaciones y acreditaciones</t>
  </si>
  <si>
    <t>Describir las actividades de evaluación con fines de acreditación realizadas en los últimos años, con sus conclusiones y recomendaciones principales.</t>
  </si>
  <si>
    <t>2. Anexos (en formato digital, en el formulario correspondiente)</t>
  </si>
  <si>
    <t>* Plan Estratégico Institucional.</t>
  </si>
  <si>
    <t>* Plan de Desarrollo de la Carrera.</t>
  </si>
  <si>
    <t>* Proyecto Académico de la Carrera (todos los vigentes).</t>
  </si>
  <si>
    <t>Evaluación Externa con fines de Acreditación</t>
  </si>
  <si>
    <t>INTRODUCCIÓN</t>
  </si>
  <si>
    <t>I. Descripcion del Proceso de Autoevaluación</t>
  </si>
  <si>
    <t>Presentación de la Institución con los datos referidos en el Informe institucional</t>
  </si>
  <si>
    <r>
      <rPr>
        <b/>
        <sz val="12"/>
        <color rgb="FF000000"/>
        <rFont val="Calibri"/>
      </rPr>
      <t xml:space="preserve">Informe de requisitos específicos de la titulación </t>
    </r>
    <r>
      <rPr>
        <sz val="12"/>
        <color rgb="FF000000"/>
        <rFont val="Calibri"/>
      </rPr>
      <t>(según Tabla 1, pág. 9 de la Guía de elaboración del Informe de Autoevaluación)</t>
    </r>
  </si>
  <si>
    <t>Aspectos a Valorar</t>
  </si>
  <si>
    <t>Características específicas</t>
  </si>
  <si>
    <t>Estructura básica del Plan de Estudios</t>
  </si>
  <si>
    <t>Duración de la Carrera</t>
  </si>
  <si>
    <t>Ciclos de Formación</t>
  </si>
  <si>
    <t>Pasantía Supervisada</t>
  </si>
  <si>
    <t>Trabajo de Grado</t>
  </si>
  <si>
    <t>Contenidos Complementarios</t>
  </si>
  <si>
    <t>Contenidos Optativos</t>
  </si>
  <si>
    <t>Infraestructura mínima para prácticas, equipamientos e insumos básicos</t>
  </si>
  <si>
    <t>Unidad Académica:</t>
  </si>
  <si>
    <t>EVALUACIÓN DEL CUMPLIMIENTO DE LOS CRITERIOS DE CALIDAD DE LA CARRERA</t>
  </si>
  <si>
    <t>DIMENSIÓN 1. GOBERNANZA DE LA CARRERA</t>
  </si>
  <si>
    <t>Componente 1. Organización</t>
  </si>
  <si>
    <t>Criterio 1.1.1</t>
  </si>
  <si>
    <t>Indicadores</t>
  </si>
  <si>
    <t>Cumplimiento</t>
  </si>
  <si>
    <t>Argumentaciones</t>
  </si>
  <si>
    <t>Medios de Verificación</t>
  </si>
  <si>
    <t>Pertinencia de la Estructura Organizacional de la carrera</t>
  </si>
  <si>
    <t xml:space="preserve">a. La estructura organizacional responde a las exigencias de la carrera. </t>
  </si>
  <si>
    <t>Cumple Totalmente</t>
  </si>
  <si>
    <t>Argumento 1</t>
  </si>
  <si>
    <t>Evidencia 1</t>
  </si>
  <si>
    <t>b. La estructura organizacional permite una coordinación de todas las instancias para lograr los objetivos de la carrera.</t>
  </si>
  <si>
    <t>c. Las distintas instancias de la estructura organizacional están formalizadas y tienen definidas sus funciones.</t>
  </si>
  <si>
    <t>d. Los cargos definidos en la estructura organizacional están cubiertos y formalizados.</t>
  </si>
  <si>
    <t>Criterio 1.1.1. Pertinencia de la Estructura Organizacional de la carrera</t>
  </si>
  <si>
    <t>Nivel de cumplimiento del Criterio</t>
  </si>
  <si>
    <t>Valoración Cualitativa</t>
  </si>
  <si>
    <t>Valoración Cuantitativa asociada</t>
  </si>
  <si>
    <t>Juicio Valorativo del Criterio</t>
  </si>
  <si>
    <t>Criterio 1.1.2.</t>
  </si>
  <si>
    <t>Eficacia e integridad en la aplicación de las Normativas y Reglamentaciones que rigen la carrera</t>
  </si>
  <si>
    <t>a.            Las normativas y reglamentaciones que rigen la carrera están formalizadas y se evidencia su aplicación sistemática</t>
  </si>
  <si>
    <t>b.            Las normativas y reglamentaciones, difundidas en medios accesibles, son conocidas por la comunidad educativa.</t>
  </si>
  <si>
    <t>c. El marco normativo que rige a la carrera contempla aspectos relacionados a la inclusión, la bioseguridad, la gestión y reducción de riesgos y,  el desempeño ético de sus miembros.</t>
  </si>
  <si>
    <t>d. Las normativas y reglamentaciones de la carrera se actualizan de acuerdo a las necesidades emergentes.</t>
  </si>
  <si>
    <t>e. La carrera cuenta con normativas claras para la convalidación de los resultados de las evaluaciones del aprendizaje obtenidos en el marco de la  movilidad estudiantil</t>
  </si>
  <si>
    <t>Criterio 1.1.2. Eficacia e integridad en la aplicación de las Normativas y Reglamentaciones que rigen la carrera</t>
  </si>
  <si>
    <t>Componente 2. Gestión</t>
  </si>
  <si>
    <t>Criterio 1.2.1.</t>
  </si>
  <si>
    <t>Pertinencia de la planificación del Proyecto Educativo de la carrera</t>
  </si>
  <si>
    <t>a.            La carrera prevé talento humano (directivos, docentes, personal administrativo, de apoyo y de servicio), en número y  cualificación, para la implementación de la oferta educativa.</t>
  </si>
  <si>
    <t>b.            La carrera prevé recursos presupuestarios suficientes para el desarrollo efectivo del Proyecto Educativo</t>
  </si>
  <si>
    <t>c.            La carrera prevé recursos de infraestructura física y tecnológica (edificios, equipamientos, insumos y materiales y otros) que atienden el enfoque de educación inclusiva.</t>
  </si>
  <si>
    <t>d.            La carrera cuenta con mecanismos de ajustes razonables orientados a las necesidades académicas de las personas con discapacidad.</t>
  </si>
  <si>
    <t>e.            La carrera cuenta con mecanismos que garanticen el desarrollo efectivo de las actividades del Proyecto Educativo ante posibles casos de emergencia</t>
  </si>
  <si>
    <t>Criterio 1.2.1. Pertinencia de la planificación del Proyecto Educativo de la carrera</t>
  </si>
  <si>
    <t>Criterio 1.2.2</t>
  </si>
  <si>
    <t>Pertinencia, internacionalización y  eficacia en la gestión del Proyecto Educativo de la carrera</t>
  </si>
  <si>
    <t>a.            La carrera implementa el Proyecto Educativo aprobado y/o actualizado por el CONES</t>
  </si>
  <si>
    <t>b.            La carrera aplica mecanismos de seguimiento a la implementación de su Proyecto Educativo.</t>
  </si>
  <si>
    <t xml:space="preserve">c.             La carrera prevé la admisión de un número de estudiantes acorde a su capacidad operativa que permita el desarrollo de la formación teórica y práctica.  </t>
  </si>
  <si>
    <t xml:space="preserve">   d.       La carrera implementa espacios de capacitación sistemática en temas relacionados a la bioseguridad, la inclusión, al desempeño ético  y a la gestión y reducción de riesgos, dirigido a la comunidad académica.</t>
  </si>
  <si>
    <t xml:space="preserve">e.            La carrera promueve la cooperación con instituciones educativas del nivel internacional a través de convenios. </t>
  </si>
  <si>
    <t>f.            La carrera promueve la movilidad estudiantil y de académicos, a nivel  internacional, con propósitos académicos.</t>
  </si>
  <si>
    <t>Criterio 1.2.2.Pertinencia, internacionalización y  eficacia en la gestión del Proyecto Educativo de la carrera</t>
  </si>
  <si>
    <t>Criterio 1.2.3</t>
  </si>
  <si>
    <t>Eficiencia y Eficacia en la gestión del Plan de Desarrollo de la carrera</t>
  </si>
  <si>
    <t>a.            El Plan de Desarrollo aprobado fue elaborado con la participación de los actores de la comunidad académica.</t>
  </si>
  <si>
    <t xml:space="preserve">b.          El Plan de Desarrollo prevé los recursos presupuestarios para el cumplimiento de las metas. </t>
  </si>
  <si>
    <t xml:space="preserve">c.          El Plan de Desarrollo es coherente con el Plan Estratégico Institucional y se orienta al logro de los objetivos de la carrera. </t>
  </si>
  <si>
    <t>d.          Las acciones previstas en el Plan de Desarrollo se realizan según lo programado y presupuestado.</t>
  </si>
  <si>
    <t>e.            La carrera aplica mecanismos de seguimiento y evaluación de las acciones previstas en el Plan de Desarrollo.</t>
  </si>
  <si>
    <t>Criterio 1.2.3. Eficiencia y Eficacia en la gestión del Plan de Desarrollo de la carrera</t>
  </si>
  <si>
    <t>Criterio 1.2.4</t>
  </si>
  <si>
    <t>Eficacia en la gestión del Aseguramiento de la Calidad</t>
  </si>
  <si>
    <t xml:space="preserve">a.            La carrera cuenta con instancias formales que se encargan del aseguramiento de la calidad </t>
  </si>
  <si>
    <t>b.            La carrera implementa procesos evaluativos sistemáticos .</t>
  </si>
  <si>
    <t>c.            Los resultados de los procesos evaluativos implementados son socializados con la comunidad educativa de la carrera.</t>
  </si>
  <si>
    <t>d.            Los resultados de los procesos evaluativos implementados son utilizados para introducir mejoras en la carrera.</t>
  </si>
  <si>
    <t>Criterio 1.2.4. Eficacia en la gestión del Aseguramiento de la Calidad</t>
  </si>
  <si>
    <t>40.</t>
  </si>
  <si>
    <t>Criterio 1.2.5</t>
  </si>
  <si>
    <t>Eficacia en la gestión de la información y la comunicación</t>
  </si>
  <si>
    <t>a.            La carrera aplica mecanismos formales de comunicación interna y externa, en forma sistemática.</t>
  </si>
  <si>
    <t xml:space="preserve">b. Los registros académicos de la carrera se encuentran preservados en un sistema de información,  informático y/o físico. </t>
  </si>
  <si>
    <t xml:space="preserve">c. Los registros académicos de la carrera, preservados en el sistema de información, se utilizan para la toma de decisiones. </t>
  </si>
  <si>
    <t xml:space="preserve">d.           La carrera provee  información académica y administrativa en formatos accesibles a los interesados.  </t>
  </si>
  <si>
    <t xml:space="preserve">e. La  información proveída por la carrera  orienta a la comunidad académica a seguir las medidas adecuadas ante incidentes y eventos adversos. </t>
  </si>
  <si>
    <t>Criterio 1.2.5. Eficacia en la gestión de la información y la comunicación</t>
  </si>
  <si>
    <t>Fortalezas y Debilidades en la Dimensión</t>
  </si>
  <si>
    <t>Fortalezas</t>
  </si>
  <si>
    <t>Debilidades</t>
  </si>
  <si>
    <t>1</t>
  </si>
  <si>
    <t>Recomendaciones de Mejora</t>
  </si>
  <si>
    <t>R1.</t>
  </si>
  <si>
    <t xml:space="preserve">R2.         </t>
  </si>
  <si>
    <t xml:space="preserve">R3.                </t>
  </si>
  <si>
    <t xml:space="preserve">R4. </t>
  </si>
  <si>
    <t xml:space="preserve">R5.             </t>
  </si>
  <si>
    <t xml:space="preserve">R6. </t>
  </si>
  <si>
    <t>R7.</t>
  </si>
  <si>
    <t xml:space="preserve">R8. </t>
  </si>
  <si>
    <t>R9.</t>
  </si>
  <si>
    <t>R10.</t>
  </si>
  <si>
    <t>R11.</t>
  </si>
  <si>
    <t>R12.</t>
  </si>
  <si>
    <t>R13.</t>
  </si>
  <si>
    <t>R14.</t>
  </si>
  <si>
    <t>R15.</t>
  </si>
  <si>
    <t>DIMENSIÓN 2. PROYECTO ACADÉMICO</t>
  </si>
  <si>
    <t>Componente 1. Plan de Estudio</t>
  </si>
  <si>
    <t>Criterio 2.1.1</t>
  </si>
  <si>
    <t>Pertinencia en la actualización del Proyecto Académico</t>
  </si>
  <si>
    <t xml:space="preserve">a.            La carrera aplica mecanismos de actualización del Proyecto Educativo conforme a las normativas vigentes </t>
  </si>
  <si>
    <t>b.            La carrera actualiza los programas de materias/asignaturas del Plan de Estudio, según necesidades.</t>
  </si>
  <si>
    <t>c.            La carrera incorpora en la actualización de su proyecto académico las tendencias de la disciplina y la profesión</t>
  </si>
  <si>
    <t>d.            La carrera incorpora las sugerencias de los empleadores en la actualización del proyecto académico</t>
  </si>
  <si>
    <t xml:space="preserve">e.            La carrera incorpora las sugerencias de los egresados en la actualización del proyecto académico. </t>
  </si>
  <si>
    <t>Criterio 2.1.1. Pertinencia en la actualización del Proyecto Académico</t>
  </si>
  <si>
    <t>Criterio 2.1.2.</t>
  </si>
  <si>
    <t>Eficacia en la implementación del Plan de Estudio</t>
  </si>
  <si>
    <t>a.            El Plan de Estudios se implementa conforme a lo planificado para la formación teórica  y práctica.</t>
  </si>
  <si>
    <t>b.            La carrera cuenta con evidencias sobre el seguimiento de la formación teórica y práctica prevista en el Plan de Estudios</t>
  </si>
  <si>
    <t>c.            El número de estudiantes en clases teóricas es adecuado (Nº de estudiantes/grupo) según el área de formación.</t>
  </si>
  <si>
    <t>d.            El número de estudiantes en clases prácticas es adecuado (Nº de estudiantes/grupo) según el área de formación</t>
  </si>
  <si>
    <t>e.            La carrera implementa mecanismos de integración de materias/asignaturas  y/o áreas de conocimiento entre sí.</t>
  </si>
  <si>
    <t>Criterio 2.1.2. Eficacia en la implementación del Plan de Estudio</t>
  </si>
  <si>
    <t>Componente 2. Proceso de Formación Académica de los estudiantes</t>
  </si>
  <si>
    <t>Criterio 2.2.1.</t>
  </si>
  <si>
    <t>Pertinencia y eficacia de los procesos de Enseñanza Aprendizaje</t>
  </si>
  <si>
    <t>a.            Los contenidos desarrollados se corresponden con lo establecido en los programas de materias/asignaturas.</t>
  </si>
  <si>
    <t>b.            Las estrategias metodológicas aplicadas responden a las necesidades de los estudiantes en  la diversidad.</t>
  </si>
  <si>
    <t>c.            Las estrategias didácticas son coherentes con la naturaleza de la materia/asignatura y con el enfoque pedagógico adoptado.</t>
  </si>
  <si>
    <t xml:space="preserve">d.            Los resultados del análisis de la eficiencia interna son utilizados para implementar mejoras en el proceso de enseñanza aprendizaje. </t>
  </si>
  <si>
    <t xml:space="preserve">e. La carrera evidencia satisfacción de los estudiantes con respecto a las estrategias de enseñanza aplicadas por los docentes. </t>
  </si>
  <si>
    <t>Criterio 2.2.1. Pertinencia y eficacia de los procesos de Enseñanza Aprendizaje</t>
  </si>
  <si>
    <t>Criterio 2.2.2</t>
  </si>
  <si>
    <t>Pertinencia y eficacia de los Mecanismos de Orientación Académica a la población estudiantil</t>
  </si>
  <si>
    <t>a.            La orientación académica a estudiantes está planificada y se implementa según lo establecido.</t>
  </si>
  <si>
    <t xml:space="preserve">b.            Las actividades de orientación académica responden a las necesidades de los estudiantes. </t>
  </si>
  <si>
    <t>c.            Los resultados de las actividades de orientación académica coadyuvan al logro de los aprendizajes.</t>
  </si>
  <si>
    <t>d.            Los procedimientos para la inserción de los estudiantes en actividades académicas de docencia, investigación y extensión están regulados y se aplican sistemáticamente</t>
  </si>
  <si>
    <t>Criterio 2.2.2.Pertinencia y eficacia de los Mecanismos de Orientación Académica a la población estudiantil</t>
  </si>
  <si>
    <t>Criterio 2.2.3</t>
  </si>
  <si>
    <t>Pertinencia, eficacia e internacionalización  de los Mecanismos de Apoyo a la población estudiantil</t>
  </si>
  <si>
    <t>a.            La carrera implementa programas de apoyo económico (becas y descuentos) para los estudiantes en forma sistemática.</t>
  </si>
  <si>
    <t>b.            La carrera implementa programas de atención a la salud y seguridad de los estudiantes.</t>
  </si>
  <si>
    <t>c.            Los programas de apoyo económico, de atención a la salud y seguridad de los estudiantes se encuentran difundidos en medios accesibles a los interesados.</t>
  </si>
  <si>
    <t xml:space="preserve">d.            La carrera aplica mecanismos de apoyo para las actividades extracurriculares de los estudiantes (deportivas, y culturales) en forma sistemática. </t>
  </si>
  <si>
    <t xml:space="preserve">e.            La carrera implementa programas para la movilidad estudiantil  internacional, en forma sistemática. </t>
  </si>
  <si>
    <t>f.             La carrera prevé mecanismos que coadyuvan a eliminar las barreras físicas y actitudinales que impiden la inclusión efectiva de estudiantes con discapacidad.</t>
  </si>
  <si>
    <t>Criterio 2.2.3. Pertinencia, eficacia e internacionalización  de los Mecanismos de Apoyo a la población estudiantil</t>
  </si>
  <si>
    <t>Criterio 2.2.4</t>
  </si>
  <si>
    <t>Pertinencia y eficacia de las técnicas evaluativas aplicadas en el proceso de enseñanza aprendizaje</t>
  </si>
  <si>
    <t>a.            Las técnicas evaluativas propuestas están orientadas  al cumplimiento de los objetivos establecidos en las materias/asignaturas.</t>
  </si>
  <si>
    <t xml:space="preserve">b.            Las evaluaciones del aprendizaje  son aplicadas de acuerdo a lo programado y se utilizan para reorientar la planificación docente. </t>
  </si>
  <si>
    <t>c.            Las evaluaciones del aprendizaje son coherentes con los contenidos y/o prácticas desarrollados.</t>
  </si>
  <si>
    <t>d.             Los instrumentos de evaluación están diseñados para demostrar el logro de los aprendizajes esperados.</t>
  </si>
  <si>
    <t>e.           Los estudiantes reciben retroalimentación oportuna luego de ser evaluados.</t>
  </si>
  <si>
    <t>Criterio 2.2.4. Pertinencia y eficacia de las técnicas evaluativas aplicadas en el proceso de enseñanza aprendizaje</t>
  </si>
  <si>
    <t>Componente 3. Investigación y Extensión</t>
  </si>
  <si>
    <t>Criterio 2.3.1</t>
  </si>
  <si>
    <t xml:space="preserve">Pertinencia, eficacia, relevancia e internacionalización  de los Proyectos de Investigación </t>
  </si>
  <si>
    <t>a.            Los proyectos de investigación desarrollados responden a las líneas de investigación definidas por la carrera, para el nivel de grado.</t>
  </si>
  <si>
    <t>b.            Los proyectos de investigación responden a los objetivos de la carrera, a las necesidades del medio externo y a los planes de desarrollo nacional con énfasis en el desarrollo sostenible.</t>
  </si>
  <si>
    <t xml:space="preserve">c.            Los proyectos de investigación realizados con la participación de docentes y estudiantes cuentan con la dotación de recursos necesarios. </t>
  </si>
  <si>
    <t>d.            La carrera aplica estrategias de financiamiento e incentivos a la investigación.</t>
  </si>
  <si>
    <t>e.            La carrera evidencia el impacto de la cooperación académica y científica con instituciones del nivel internacional en el desarrollo de proyectos conjuntos</t>
  </si>
  <si>
    <t xml:space="preserve">Criterio 2.3.1. Pertinencia, eficacia, relevancia e internacionalización  de los Proyectos de Investigación </t>
  </si>
  <si>
    <t>Criterio 2.3.2</t>
  </si>
  <si>
    <t>Pertinencia y relevancia de los Proyectos de Extensión</t>
  </si>
  <si>
    <t>a.            Los proyectos de extensión desarrollados responden a los objetivos de la carrera y a las necesidades diagnosticadas en el entorno y a los planes de desarrollo nacional con énfasis en el desarrollo sostenible.</t>
  </si>
  <si>
    <t xml:space="preserve">b.            Los proyectos de extensión cuentan con los recursos para su realización. </t>
  </si>
  <si>
    <t xml:space="preserve">c.            Los proyectos de extensión cuentan con la participación de docentes y estudiantes.    </t>
  </si>
  <si>
    <t xml:space="preserve">d.            Las actividades realizadas en el marco de los proyectos de extensión retroalimentan el proceso de enseñanza aprendizaje. </t>
  </si>
  <si>
    <t>e. Los proyectos de extensión se realizan de acuerdo a lo programado.</t>
  </si>
  <si>
    <t>Criterio 2.3.2 Pertinencia y relevancia de los Proyectos de Extensión</t>
  </si>
  <si>
    <t>R1</t>
  </si>
  <si>
    <t>R2</t>
  </si>
  <si>
    <t>R3</t>
  </si>
  <si>
    <t xml:space="preserve">R4 
  </t>
  </si>
  <si>
    <t xml:space="preserve">R5 </t>
  </si>
  <si>
    <t>R7</t>
  </si>
  <si>
    <t>R8</t>
  </si>
  <si>
    <t>R9</t>
  </si>
  <si>
    <t>R10</t>
  </si>
  <si>
    <t>R16.</t>
  </si>
  <si>
    <t>R17.</t>
  </si>
  <si>
    <t>R18.</t>
  </si>
  <si>
    <t>R19.</t>
  </si>
  <si>
    <t>R20.</t>
  </si>
  <si>
    <t>DIMENSIÓN 3. PERSONAS</t>
  </si>
  <si>
    <t>Componente 1. Directivos</t>
  </si>
  <si>
    <t>Criterio 3.1.1</t>
  </si>
  <si>
    <t>Eficacia e integridad en los procesos de selección, evaluación y promoción del Personal Directivo</t>
  </si>
  <si>
    <t>a.            La carrera aplica procedimientos formales y transparentes para la selección, evaluación y promoción de directivos con el perfil requerido para el cargo.</t>
  </si>
  <si>
    <t xml:space="preserve">b.            Los procedimientos de evaluación del desempeño directivo se aplican en forma sistemática. </t>
  </si>
  <si>
    <t xml:space="preserve">c.            Los resultados de la evaluación del desempeño de los directivos son utilizados para la mejora de la gestión. </t>
  </si>
  <si>
    <t>d.            Los resultados de la evaluación del desempeño de directivos son considerados para la promoción.</t>
  </si>
  <si>
    <t>Criterio 3.1.1. Eficacia e integridad en los procesos de selección, evaluación y promoción del Personal Directivo</t>
  </si>
  <si>
    <t>Criterio 3.1.2.</t>
  </si>
  <si>
    <t>Eficacia y eficiencia de la Gestión Directiva</t>
  </si>
  <si>
    <t>a.            La dedicación horaria de los directivos satisface las necesidades de la carrera.</t>
  </si>
  <si>
    <t>b.            La estrategia de comunicación interna y externa adoptada por los directivos es efectiva.</t>
  </si>
  <si>
    <t>c.            El desempeño de los directivos se ajusta a las normativas institucionales</t>
  </si>
  <si>
    <t>d.            La toma de decisiones de los directivos para la prosecución del desarrollo del plan de estudios se basa en criterios académicos.</t>
  </si>
  <si>
    <t>e.            La carrera evidencia satisfacción de los miembros de la comunidad académica respecto a la gestión de sus directivos.</t>
  </si>
  <si>
    <t>Criterio 3.1.2. Eficacia y eficiencia de la Gestión Directiva</t>
  </si>
  <si>
    <t>Componente 2. Docentes</t>
  </si>
  <si>
    <t>Criterio 3.2.1.</t>
  </si>
  <si>
    <t>Pertinencia, integridad e internacionalización de los procesos de selección, evaluación y promoción docente</t>
  </si>
  <si>
    <t>a.            La carrera aplica procedimientos formales y transparentes de selección y evaluación del personal docente.</t>
  </si>
  <si>
    <t>b.            La carrera cuenta con un Plan de carrera docente aprobado e implementado sistemáticamente.</t>
  </si>
  <si>
    <t>c.            Los resultados de la evaluación del desempeño se utilizan para implementar planes de capacitación orientados a la mejora de la práctica docente.</t>
  </si>
  <si>
    <t>d.            Los procesos de evaluación del desempeño docente contemplan la opinión de los estudiantes.</t>
  </si>
  <si>
    <t>e.            La carrera implementa programas para la movilidad docente internacional, en forma sistemática.</t>
  </si>
  <si>
    <t>Criterio 3.2.1. Pertinencia, integridad e internacionalización de los procesos de selección, evaluación y promoción docente</t>
  </si>
  <si>
    <t>Criterio 3.2.2</t>
  </si>
  <si>
    <t>Pertinencia del Perfil Académico de los Docentes</t>
  </si>
  <si>
    <t>a.            Se evidencia coherencia entre el nivel académico, la experiencia profesional de los docentes y las funciones (docencia, investigación y extensión) que desarrollan.</t>
  </si>
  <si>
    <t>b.            Los docentes cuentan con la formación pedagógica requerida para la enseñanza en la educación superior.</t>
  </si>
  <si>
    <t xml:space="preserve">c.            Los docentes cuentan con producción intelectual derivada de los proyectos de investigación. </t>
  </si>
  <si>
    <t xml:space="preserve">d.            Los docentes cuentan con formación de postgrado en su área de desempeño en la enseñanza. </t>
  </si>
  <si>
    <t>Criterio 3.2.2. Pertinencia del Perfil Académico de los Docentes</t>
  </si>
  <si>
    <t>Criterio 3.2.3</t>
  </si>
  <si>
    <t>Pertinencia y eficacia de los Planes de Capacitación y Perfeccionamiento Docente</t>
  </si>
  <si>
    <t>a.            La carrera implementa planes de capacitación y perfeccionamiento docente de manera sistemática.</t>
  </si>
  <si>
    <t>b.            La carrera prevé apoyo tales como: becas, incentivos económicos, licencias, reconocimientos,  descuentos de aranceles, financiamientos en cuotas y otros,  a los docentes para su perfeccionamiento profesional.</t>
  </si>
  <si>
    <t xml:space="preserve">c.            Los planes de capacitación abordan temas que responden a los resultados de la evaluación del desempeño y otras que hacen al perfeccionamiento docente. </t>
  </si>
  <si>
    <t>d.            La carrera demuestra satisfacción de los docentes con los procesos de formación continua implementados.</t>
  </si>
  <si>
    <t>e.            La carrera considera la formación continua de los docentes para la promoción (escalafón, cargos de responsabilidad, remuneración).</t>
  </si>
  <si>
    <t>f.              La carrera demuestra que el abordaje de las capacitaciones es implementado en la práctica docente.</t>
  </si>
  <si>
    <t>Criterio 3.2.3 Pertinencia y eficacia de los Planes de Capacitación y Perfeccionamiento Docente</t>
  </si>
  <si>
    <t xml:space="preserve"> </t>
  </si>
  <si>
    <t>Componente 3.Personal Administrativo y de Apoyo</t>
  </si>
  <si>
    <t>Criterio 3.3.1</t>
  </si>
  <si>
    <t>Eficacia e integridad en los procesos de selección, evaluación y promoción del Personal Administrativo y de Apoyo</t>
  </si>
  <si>
    <t>a.            Los mecanismos y/o procedimientos de selección, evaluación y promoción del personal administrativo y de apoyo están disponibles para su consulta</t>
  </si>
  <si>
    <t>b.            Los mecanismos y/o procedimientos de selección, evaluación y promoción del personal administrativo y de apoyo son aplicados de acuerdo a lo establecido en las normativas vigentes.</t>
  </si>
  <si>
    <t xml:space="preserve">c.            El plan de carrera del personal administrativo y de apoyo aprobado, se implementa sistemáticamente. </t>
  </si>
  <si>
    <t>d.            La formación continua del personal administrativo y de apoyo  es considerada para la promoción.</t>
  </si>
  <si>
    <t>e.            Los resultados de la evaluación del desempeño del personal administrativo y de apoyo son considerados para la promoción.</t>
  </si>
  <si>
    <t>Criterio 3.3.1. Eficacia e integridad en los procesos de selección, evaluación y promoción del Personal Administrativo y de Apoyo</t>
  </si>
  <si>
    <t>Criterio 3.3.2</t>
  </si>
  <si>
    <t>Eficacia y pertinencia de la Formación y Desempeño del personal administrativo y de apoyo</t>
  </si>
  <si>
    <t>a.            El personal administrativo y de apoyo cuenta con formación acorde a las funciones que realiza.</t>
  </si>
  <si>
    <t>b.            Los planes de capacitación y perfeccionamiento del personal administrativo y de apoyo se implementan sistemáticamente.</t>
  </si>
  <si>
    <t>c.            La dedicación horaria del personal administrativo y de apoyo es suficiente para las necesidades de la carrera.</t>
  </si>
  <si>
    <t>d.            La carrera evidencia satisfacción de la comunidad académica acerca del desempeño del personal administrativo y de apoyo.</t>
  </si>
  <si>
    <t>Criterio 3.3.2 Eficacia y pertinencia de la Formación y Desempeño del personal administrativo y de apoyo</t>
  </si>
  <si>
    <t>R2.</t>
  </si>
  <si>
    <t xml:space="preserve">R3. </t>
  </si>
  <si>
    <t>R5.</t>
  </si>
  <si>
    <t>R6.</t>
  </si>
  <si>
    <t>R8.</t>
  </si>
  <si>
    <t>R21.</t>
  </si>
  <si>
    <t>R22.</t>
  </si>
  <si>
    <t>R23.</t>
  </si>
  <si>
    <t>R24.</t>
  </si>
  <si>
    <t>R25.</t>
  </si>
  <si>
    <t>R26.</t>
  </si>
  <si>
    <t>R27.</t>
  </si>
  <si>
    <t>R28.</t>
  </si>
  <si>
    <t>R29.</t>
  </si>
  <si>
    <t>R30.</t>
  </si>
  <si>
    <t>DIMENSIÓN 4. RECURSOS</t>
  </si>
  <si>
    <t>Componente 1. Infraestructura, Equipamientos e Insumos</t>
  </si>
  <si>
    <t>Criterio 4.1.1</t>
  </si>
  <si>
    <t>Pertinencia y adecuación de los espacios destinados a las Actividades de la carrera</t>
  </si>
  <si>
    <t>a.            Los espacios destinados a los directivos, docentes, personal administrativo y de apoyo; reúnen las condiciones sanitarias, de accesibilidad y de seguridad para facilitar el desarrollo de sus funciones.</t>
  </si>
  <si>
    <t xml:space="preserve">b.            Las salas de clases cuentan con las condiciones necesarias para el desarrollo efectivo de las actividades según el número de estudiantes. </t>
  </si>
  <si>
    <t>c.            Las instalaciones de la biblioteca incluyen espacios acondicionados para el acceso al  acervo bibliográfico físico y digital, así como para la lectura.</t>
  </si>
  <si>
    <t>d.            Los laboratorios de prácticas académicas disponen de espacio para asegurar la realización de las actividades requeridas según  la cantidad de estudiantes.</t>
  </si>
  <si>
    <t>e.            Los espacios destinados a las actividades extracurriculares reúnen las condiciones para su desarrollo.</t>
  </si>
  <si>
    <t>Criterio 4.1.1. Pertinencia y adecuación de los espacios destinados a las Actividades de la carrera</t>
  </si>
  <si>
    <t>Criterio 4.1.2.</t>
  </si>
  <si>
    <t>Eficacia y eficiencia en el uso de los recursos disponibles para la implementación del Proyecto Académico</t>
  </si>
  <si>
    <t>a.            Los equipos e insumos de laboratorio para las prácticas académicas  están disponibles según las necesidades de uso.</t>
  </si>
  <si>
    <t>b.            El uso de los recursos disponibles en los laboratorios de prácticas se encuentra registrado conforme a un protocolo.</t>
  </si>
  <si>
    <t>c.            El acceso de los estudiantes y docentes a redes de información está garantizado.</t>
  </si>
  <si>
    <t>d.            La carrera cuenta con normativas de respeto a la  propiedad intelectual.</t>
  </si>
  <si>
    <t>e.            La carrera evidencia satisfacción de la comunidad educativa con los recursos disponibles.</t>
  </si>
  <si>
    <t>Criterio 4.1.2. Eficacia y eficiencia en el uso de los recursos disponibles para la implementación del Proyecto Académico</t>
  </si>
  <si>
    <t>Criterio 4.1.3.</t>
  </si>
  <si>
    <t>Pertinencia y eficacia en los procesos de adquisición y actualización de los recursos disponibles</t>
  </si>
  <si>
    <t>a.            Los planes y/o proyectos de conservación, expansión y mejoras se implementan según necesidad</t>
  </si>
  <si>
    <t>b.            La adquisición y actualización de los recursos responde a las necesidades de la carrera.</t>
  </si>
  <si>
    <t>c.            La adquisición y actualización de los equipamientos de laboratorio de prácticas académicas se realizan según necesidades.</t>
  </si>
  <si>
    <t xml:space="preserve">d.            El acervo bibliográfico, físico y digital, se actualiza en forma sistemática, conforme a mecanismos de evaluación e incremento, </t>
  </si>
  <si>
    <t>Criterio 4.1.3. Pertinencia y eficacia en los procesos de adquisición y actualización de los recursos disponibles</t>
  </si>
  <si>
    <t>Componente 2. Financiamiento</t>
  </si>
  <si>
    <t>Criterio 4.2.1.</t>
  </si>
  <si>
    <t>Eficacia y pertinencia de los Procedimientos Administrativos y Financieros</t>
  </si>
  <si>
    <t>a.            La carrera implementa mecanismos formales de planificación, ejecución y control del presupuesto, en forma sistemática.</t>
  </si>
  <si>
    <t>b.            Los procedimientos administrativos y financieros son conocidos por los responsables de gestionar la carrera.</t>
  </si>
  <si>
    <t>c.            Los procedimientos para determinar las necesidades presupuestarias consideran la participación de los actores de la carrera.</t>
  </si>
  <si>
    <t>d.            La carrera cuenta con procedimientos para el seguimiento y control de la ejecución presupuestaria aplicados sistemáticamente.</t>
  </si>
  <si>
    <t>e.            La carrera evidencia satisfacción de la comunidad académica respecto a la implementación de los procedimientos administrativos y financieros.</t>
  </si>
  <si>
    <t>Criterio 4.2.1. Eficacia y pertinencia de los Procedimientos Administrativos y Financieros</t>
  </si>
  <si>
    <t xml:space="preserve">1. </t>
  </si>
  <si>
    <t xml:space="preserve">R1.  </t>
  </si>
  <si>
    <t xml:space="preserve">R2. </t>
  </si>
  <si>
    <t>R4.</t>
  </si>
  <si>
    <t>DIMENSIÓN 5. IMPACTO Y RESULTADOS</t>
  </si>
  <si>
    <t>Componente 1. Egresados</t>
  </si>
  <si>
    <t>Criterio 5.1.1</t>
  </si>
  <si>
    <t>Eficacia y eficiencia de los Mecanismos de Seguimiento a los Egresados</t>
  </si>
  <si>
    <t>a.            La carrera aplica mecanismos formalizados de seguimiento a egresados.</t>
  </si>
  <si>
    <t xml:space="preserve">b.            La carrera cuenta con resultados de consultas sistemáticas sobre las necesidades de formación de egresados y en consecuencia promueve programas de postgrado, cursos de formación continua </t>
  </si>
  <si>
    <t xml:space="preserve">c.            La carrera cuenta con registros del tiempo medio utilizado por los egresados para la obtención del primer empleo. </t>
  </si>
  <si>
    <t>d.            La carrera cuenta con la información sobre congruencia entre la ocupación laboral y la titulación de los egresados.</t>
  </si>
  <si>
    <t>e.             La carrera demuestra satisfacción de los egresados acerca de la formación obtenida conforme al perfil de egreso.</t>
  </si>
  <si>
    <t>Criterio 5.1.1. Eficacia y eficiencia de los Mecanismos de Seguimiento a los Egresados</t>
  </si>
  <si>
    <t>Componente 2. Vinculación Social</t>
  </si>
  <si>
    <t>Criterio 5.2.1.</t>
  </si>
  <si>
    <t>Pertinencia, eficacia e internacionalización de la vinculación con el medio externo.</t>
  </si>
  <si>
    <t>a.            La carrera evidencia que los responsables se reúnen periódicamente con actores del medio externo afines a la misma.</t>
  </si>
  <si>
    <t>b.            La carrera evidencia que las sugerencias dadas por los actores del medio externo son considerados para el ajuste del proyecto académico.</t>
  </si>
  <si>
    <t>c.            La carrera demuestra la satisfacción de los empleadores con respecto al desempeño laboral de los egresados.</t>
  </si>
  <si>
    <t>d.            La carrera presenta evidencias de su participación en programas de desarrollos nacionales e internacionales.</t>
  </si>
  <si>
    <t xml:space="preserve">e.            La carrera ejecuta convenios/acuerdos interinstitucionales para el desarrollo de actividades académicas que apuntan al logro del perfil de egreso. </t>
  </si>
  <si>
    <t>Criterio 5.2.1. Pertinencia, eficacia e internacionalización de la vinculación con el medio externo.</t>
  </si>
  <si>
    <t>HFDHFHFH</t>
  </si>
  <si>
    <t>Criterio 5.2.2.</t>
  </si>
  <si>
    <t>Eficacia, eficiencia e internacionalización  de los Proyectos de Investigación y Extensión</t>
  </si>
  <si>
    <t>a.            Los resultados de los proyectos de investigación ejecutados son transferidos a la sociedad</t>
  </si>
  <si>
    <t xml:space="preserve">b.            Los proyectos de extensión desarrollados por la carrera evidencian la satisfacción de sus destinatarios inmediatos. </t>
  </si>
  <si>
    <t>c.            La carrera demuestra  satisfacción de la comunidad educativa sobre los proyectos de investigación y extensión implementados</t>
  </si>
  <si>
    <t>d.            La carrera ejecuta convenios/acuerdos  internacionales para el desarrollo de proyectos de investigación y de extensión</t>
  </si>
  <si>
    <t>Criterio 5.2.2. Eficacia, eficiencia e internacionalización  de los Proyectos de Investigación y Extensión</t>
  </si>
  <si>
    <t xml:space="preserve">R2.  </t>
  </si>
  <si>
    <t xml:space="preserve">R4.  </t>
  </si>
  <si>
    <t>R6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</si>
  <si>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</si>
  <si>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</si>
  <si>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</si>
  <si>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</si>
  <si>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</si>
  <si>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</si>
  <si>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</si>
  <si>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</si>
  <si>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</si>
  <si>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EVALUACIÓN GENERAL DE LA CARRERA</t>
  </si>
  <si>
    <t>Dimensión 1. Gobernanza de la Carrera</t>
  </si>
  <si>
    <t>Criterios</t>
  </si>
  <si>
    <t>Dimensión 2. Proyecto Académico</t>
  </si>
  <si>
    <t>Dimensión 3. Personas</t>
  </si>
  <si>
    <t>Dimensión 4. Recursos</t>
  </si>
  <si>
    <t>Dimensión 5. Impacto y Resultado</t>
  </si>
  <si>
    <t>TOTAL</t>
  </si>
  <si>
    <t>PROMEDIO</t>
  </si>
  <si>
    <t>Valoración Cualitativa del estado general de la carrera</t>
  </si>
  <si>
    <t>CONCLUSIONES</t>
  </si>
  <si>
    <t>Conclusión del Informe</t>
  </si>
  <si>
    <t>Anexos</t>
  </si>
  <si>
    <t>Criterio 1.1.1.</t>
  </si>
  <si>
    <t>Pertinencia de la Estructura Organizacional de la Carrera</t>
  </si>
  <si>
    <t>Eficacia e integridad en la aplicación de las Normativas y Reglamentaciones que rigen la Carrera</t>
  </si>
  <si>
    <t>Pertinencia de la planificación del Proyecto Educativo de la Carrera</t>
  </si>
  <si>
    <t>Criterio  1.2.2.</t>
  </si>
  <si>
    <t>Pertinencia, internacionalización y eficacia en la gestión del Proyecto Educativo de la Carrera</t>
  </si>
  <si>
    <t>Criterio  1.2.3.</t>
  </si>
  <si>
    <t>Eficiencia y Eficacia en la gestión del Plan de Desarrollo de la Carrera</t>
  </si>
  <si>
    <t>Criterio 1.2.4.</t>
  </si>
  <si>
    <t>Criterio 1.2.5.</t>
  </si>
  <si>
    <t>Criterio  2.1.1.</t>
  </si>
  <si>
    <t>Pertinencia en la Actualización del Proyecto Académico</t>
  </si>
  <si>
    <t>Criterio 2.2.2.</t>
  </si>
  <si>
    <t>Criterio 2.2.3.</t>
  </si>
  <si>
    <t>Pertinencia , eficacia e internacionalización de los Mecanismos de Apoyo a la población estudiantil.</t>
  </si>
  <si>
    <t>Criterio 2.2.4.</t>
  </si>
  <si>
    <t>Pertinencia y eficacia de las Técnicas Evaluativas aplicadas en el proceso enseñanza aprendizaje.</t>
  </si>
  <si>
    <t>Criterio 2.3.1.</t>
  </si>
  <si>
    <t>Pertinencia, eficacia, relevancia e internacionalización de los Proyectos de investigación.</t>
  </si>
  <si>
    <t>Criterio 2.3.2.</t>
  </si>
  <si>
    <t>Pertinencia y relevancia de los Proyectos de Extensión.</t>
  </si>
  <si>
    <t>Criterio 3.1.1.</t>
  </si>
  <si>
    <t>Eficacia e integridad en los procesos de selección, evaluación y promoción del Personal Directivo.</t>
  </si>
  <si>
    <t>Eficacia y Eficiencia de la Gestión Directiva.</t>
  </si>
  <si>
    <t>Pertinencia , integridad e internacionalización de los procesos de selección, evaluación y promoción docente.</t>
  </si>
  <si>
    <t>Criterio 3.2.2.</t>
  </si>
  <si>
    <t>Pertinencia del Perfil Académico de los docentes.</t>
  </si>
  <si>
    <t>Criterio 3.2.3.</t>
  </si>
  <si>
    <t>Pertinencia y eficacia de los Planes de Capacitación y Perfeccionamiento Docente.</t>
  </si>
  <si>
    <t>Criterio 3.3.1..</t>
  </si>
  <si>
    <t>Eficacia e integridad en los procesos de selección, evaluación y promoción del personal administrativo y de apoyo.</t>
  </si>
  <si>
    <t>Criterio 3.3.2.</t>
  </si>
  <si>
    <t>Eficacia y Pertinencia de la formación y desempeño del personal administrativo y de apoyo.</t>
  </si>
  <si>
    <t>Criterio 4.1.1.</t>
  </si>
  <si>
    <t>Pertinencia y adecuación de los espacios destinados a las actividades de la Carrera.</t>
  </si>
  <si>
    <t>Criterio 4.2.1</t>
  </si>
  <si>
    <t>Criterio 5.1.1.</t>
  </si>
  <si>
    <t>Pertinencia, eficacia e internacionalización de la vinculación con el medio externo</t>
  </si>
  <si>
    <t>Eficacia, eficiencia e internacionalización de los Proyectos de Investigación y Extensión</t>
  </si>
  <si>
    <t>a.            La carrera cuenta con instancias formales que se encargan del aseguramiento de la calidad.</t>
  </si>
  <si>
    <t>b.            La carrera implementa procesos evaluativos sistemáticos.</t>
  </si>
  <si>
    <t>Componente 1. Elementos referenciales de la carrera</t>
  </si>
  <si>
    <t>Componente 3. Proceso de Formación Académica</t>
  </si>
  <si>
    <t xml:space="preserve">Pertinencia y eficacia en los procesos de
adquisición y actualización de los recursos disponibles
</t>
  </si>
  <si>
    <t>d.            .La carrera ejecuta convenios/acuerdos nacionales e internacionales para el desarrollo de proyectos de investigación y de extensión</t>
  </si>
  <si>
    <t>Escala Valorativa de Indicadores</t>
  </si>
  <si>
    <t>Escala Valorativa de los Criterios</t>
  </si>
  <si>
    <t>Impar</t>
  </si>
  <si>
    <t>Pleno</t>
  </si>
  <si>
    <r>
      <rPr>
        <sz val="11"/>
        <color theme="1"/>
        <rFont val="Calibri"/>
      </rPr>
      <t>Cumple totalmente con todos los indicadores</t>
    </r>
    <r>
      <rPr>
        <b/>
        <sz val="11"/>
        <color rgb="FF000000"/>
        <rFont val="Calibri"/>
      </rPr>
      <t xml:space="preserve"> </t>
    </r>
  </si>
  <si>
    <t>Cumple Parcialmente</t>
  </si>
  <si>
    <t>Satisfactorio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</si>
  <si>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cumple parcialmente</t>
    </r>
  </si>
  <si>
    <t>No Cumple</t>
  </si>
  <si>
    <t>Suficiente</t>
  </si>
  <si>
    <r>
      <rPr>
        <sz val="11"/>
        <color theme="1"/>
        <rFont val="Calibri"/>
      </rPr>
      <t xml:space="preserve">Cumple totalmente con la mayoría de los indicadores como mínimo </t>
    </r>
    <r>
      <rPr>
        <sz val="11"/>
        <color rgb="FF000000"/>
        <rFont val="Calibri"/>
      </rPr>
      <t xml:space="preserve"> y el resto de los indicadores hay al menos uno que no cumple.</t>
    </r>
  </si>
  <si>
    <t>Escaso</t>
  </si>
  <si>
    <t xml:space="preserve">Cumple totalmente con menos de la mayoría de los indicadores </t>
  </si>
  <si>
    <t>No se cumple</t>
  </si>
  <si>
    <t>Cuando no se cumple con ninguno de los indicadores.</t>
  </si>
  <si>
    <t>Técnicos de Enlace</t>
  </si>
  <si>
    <t>Tipo de Evaluación</t>
  </si>
  <si>
    <t>IES</t>
  </si>
  <si>
    <t>Sede</t>
  </si>
  <si>
    <t>Carreras</t>
  </si>
  <si>
    <t>Departamento</t>
  </si>
  <si>
    <t>Criterios de Procedimiento</t>
  </si>
  <si>
    <t>Comunicación</t>
  </si>
  <si>
    <t>Valoración</t>
  </si>
  <si>
    <t>Días</t>
  </si>
  <si>
    <t>Meses</t>
  </si>
  <si>
    <t>Año</t>
  </si>
  <si>
    <t>Horarios</t>
  </si>
  <si>
    <t>Agenda</t>
  </si>
  <si>
    <t>María Auxiliadora Pineda</t>
  </si>
  <si>
    <t>Con fines de Acreditación</t>
  </si>
  <si>
    <t>Centro Educativo Superior en Salud</t>
  </si>
  <si>
    <t>Alto Paraná</t>
  </si>
  <si>
    <t>Abogacía</t>
  </si>
  <si>
    <t>Alto Paraguay</t>
  </si>
  <si>
    <t>Finalizado</t>
  </si>
  <si>
    <t>Email</t>
  </si>
  <si>
    <t>Lunes</t>
  </si>
  <si>
    <t>Enero</t>
  </si>
  <si>
    <t>00</t>
  </si>
  <si>
    <t>Reunión con</t>
  </si>
  <si>
    <t>Andrea Riego</t>
  </si>
  <si>
    <t>Diagnóstica</t>
  </si>
  <si>
    <t>Instituto Nacional de Educación Superior "Dr. Raúl Peña"</t>
  </si>
  <si>
    <t>Asunción</t>
  </si>
  <si>
    <t>Administración</t>
  </si>
  <si>
    <t>En Proceso</t>
  </si>
  <si>
    <t>Nota</t>
  </si>
  <si>
    <t>Martes</t>
  </si>
  <si>
    <t>Febrero</t>
  </si>
  <si>
    <t>05</t>
  </si>
  <si>
    <t>Recorrido por</t>
  </si>
  <si>
    <t>LindaVillalba</t>
  </si>
  <si>
    <t>Ver Impl Plan de Mejoras</t>
  </si>
  <si>
    <t>Instituto Superior Profesional Avanzado</t>
  </si>
  <si>
    <t>Caacupe</t>
  </si>
  <si>
    <t>Administración Agraria</t>
  </si>
  <si>
    <t>Amambay</t>
  </si>
  <si>
    <t>En Revisión</t>
  </si>
  <si>
    <t>Informe Impreso</t>
  </si>
  <si>
    <t>Miércoles</t>
  </si>
  <si>
    <t>Marzo</t>
  </si>
  <si>
    <t>Entrevista con</t>
  </si>
  <si>
    <t>Sofia Bordon</t>
  </si>
  <si>
    <t>Acomp. Carrera Acreditada</t>
  </si>
  <si>
    <t>Instituto Superior Santa Rosa Mística</t>
  </si>
  <si>
    <t>Caaguazú</t>
  </si>
  <si>
    <t>Administración Agropecuaria</t>
  </si>
  <si>
    <t>Boquerón</t>
  </si>
  <si>
    <t>Devuelto para Ajustes</t>
  </si>
  <si>
    <t>Jueves</t>
  </si>
  <si>
    <t>Abril</t>
  </si>
  <si>
    <t>Reunión interna</t>
  </si>
  <si>
    <t>Miriam Allegretti</t>
  </si>
  <si>
    <t>Universidad Adventista del Paraguay</t>
  </si>
  <si>
    <t>Caazapa</t>
  </si>
  <si>
    <t>Administración de Empresas</t>
  </si>
  <si>
    <t>Sin Iniciar</t>
  </si>
  <si>
    <t>Viernes</t>
  </si>
  <si>
    <t>Mayo</t>
  </si>
  <si>
    <t>Preparación de</t>
  </si>
  <si>
    <t>Walter Ramirez</t>
  </si>
  <si>
    <t>Universidad Americana</t>
  </si>
  <si>
    <t>Capiatá</t>
  </si>
  <si>
    <t>Agronomía</t>
  </si>
  <si>
    <t>Caazapá</t>
  </si>
  <si>
    <t>Junio</t>
  </si>
  <si>
    <t>Lectura de</t>
  </si>
  <si>
    <t>Universidad Autónoma de Asunción</t>
  </si>
  <si>
    <t>Ciudad del Este</t>
  </si>
  <si>
    <t>Análisis de Sistemas Informáticos</t>
  </si>
  <si>
    <t>Canindeyú</t>
  </si>
  <si>
    <t>Julio</t>
  </si>
  <si>
    <t>Universidad Autónoma de Encarnación</t>
  </si>
  <si>
    <t>Concepción</t>
  </si>
  <si>
    <t>Arquitectura</t>
  </si>
  <si>
    <t>Capital</t>
  </si>
  <si>
    <t>Agosto</t>
  </si>
  <si>
    <t>Universidad Autónoma de Luque</t>
  </si>
  <si>
    <t>Coronel Bogado</t>
  </si>
  <si>
    <t>Bilingüismo Guaraní - Castellano</t>
  </si>
  <si>
    <t>Central</t>
  </si>
  <si>
    <t>Setiembre</t>
  </si>
  <si>
    <t>Universidad Autónoma del Paraguay</t>
  </si>
  <si>
    <t>Coronel Oviedo</t>
  </si>
  <si>
    <t>Bioquímica</t>
  </si>
  <si>
    <t>Octubre</t>
  </si>
  <si>
    <t>Universidad Autónoma del Sur</t>
  </si>
  <si>
    <t>Curuguaty</t>
  </si>
  <si>
    <t>Bioquímica Clínica</t>
  </si>
  <si>
    <t>Cordillera</t>
  </si>
  <si>
    <t>Noviembre</t>
  </si>
  <si>
    <t>Universidad Autónoma San Sebastian</t>
  </si>
  <si>
    <t>Encarnación</t>
  </si>
  <si>
    <t>Ciencias Administrativas</t>
  </si>
  <si>
    <t>Guairá</t>
  </si>
  <si>
    <t>Diciembre</t>
  </si>
  <si>
    <t>Universidad Católica "Nuestra Señora de la Asunción"</t>
  </si>
  <si>
    <t>Fernando de la Mora</t>
  </si>
  <si>
    <t>Ciencias Contables</t>
  </si>
  <si>
    <t>Itapúa</t>
  </si>
  <si>
    <t>Universidad Central del Paraguay</t>
  </si>
  <si>
    <t>General Artigas</t>
  </si>
  <si>
    <t>Ciencias Contables y Auditoría</t>
  </si>
  <si>
    <t>Misiones</t>
  </si>
  <si>
    <t>Universidad Centro Médico Bautista</t>
  </si>
  <si>
    <t>Guaira</t>
  </si>
  <si>
    <t>Ciencias de la Educación</t>
  </si>
  <si>
    <t>Ñeembucú</t>
  </si>
  <si>
    <t>Universidad Columbia del Paraguay</t>
  </si>
  <si>
    <t>Hernandarias</t>
  </si>
  <si>
    <t>Ciencias Informáticas</t>
  </si>
  <si>
    <t>Paraguari</t>
  </si>
  <si>
    <t>Universidad Comunera</t>
  </si>
  <si>
    <t>Hohenau</t>
  </si>
  <si>
    <t>Ciencias Veterinarias</t>
  </si>
  <si>
    <t>Presidente Hayes</t>
  </si>
  <si>
    <t>Universidad de Desarrollo Sustentable</t>
  </si>
  <si>
    <t>Ita</t>
  </si>
  <si>
    <t>Comercio Internacional</t>
  </si>
  <si>
    <t>San Pedro</t>
  </si>
  <si>
    <t>Universidad de la Integración de las Américas</t>
  </si>
  <si>
    <t>Comercio Internacional y Administración Aduanera</t>
  </si>
  <si>
    <t>Universidad del Chaco</t>
  </si>
  <si>
    <t>Itauguá</t>
  </si>
  <si>
    <t>Contabilidad</t>
  </si>
  <si>
    <t>Universidad del Cono Sur de las Américas</t>
  </si>
  <si>
    <t>J. Eulogio Estigarribia</t>
  </si>
  <si>
    <t>Contador Público Nacional</t>
  </si>
  <si>
    <t>Universidad del Norte</t>
  </si>
  <si>
    <t>Lambaré</t>
  </si>
  <si>
    <t>Contaduría Pública</t>
  </si>
  <si>
    <t>Universidad del Pacífico Privada</t>
  </si>
  <si>
    <t>Loma Plata</t>
  </si>
  <si>
    <t>Derecho</t>
  </si>
  <si>
    <t>Universidad del Sol</t>
  </si>
  <si>
    <t>Luque</t>
  </si>
  <si>
    <t>Economía</t>
  </si>
  <si>
    <t>Universidad Española</t>
  </si>
  <si>
    <t>María Auxiliadora</t>
  </si>
  <si>
    <t>Enfermería</t>
  </si>
  <si>
    <t>Universidad Evangélica del Paraguay</t>
  </si>
  <si>
    <t>Natalio</t>
  </si>
  <si>
    <t>Farmacia</t>
  </si>
  <si>
    <t>Universidad Gran Asunción</t>
  </si>
  <si>
    <t>Ingeniería Agronómica</t>
  </si>
  <si>
    <t>Universidad Hispano Guaraní</t>
  </si>
  <si>
    <t>Pedro Juan Caballero</t>
  </si>
  <si>
    <t>Ingeniería Agropecuaria</t>
  </si>
  <si>
    <t>Universidad Iberoamericana</t>
  </si>
  <si>
    <t>Presidente Franco</t>
  </si>
  <si>
    <t>Ingeniería Ambiental</t>
  </si>
  <si>
    <t>Universidad Interamericana</t>
  </si>
  <si>
    <t>Salto del Guairá</t>
  </si>
  <si>
    <t>Ingeniería Civil</t>
  </si>
  <si>
    <t>Universidad Internacional "Tres Fronteras"</t>
  </si>
  <si>
    <t>San Estanislao</t>
  </si>
  <si>
    <t>Ingeniería Comercial</t>
  </si>
  <si>
    <t>Universidad La Paz</t>
  </si>
  <si>
    <t>San Ignacio</t>
  </si>
  <si>
    <t>Ingeniería de Sistemas</t>
  </si>
  <si>
    <t>Universidad Leonardo Da Vicni</t>
  </si>
  <si>
    <t>San Juan Bautista</t>
  </si>
  <si>
    <t>Ingeniería de Sistemas de Producción</t>
  </si>
  <si>
    <t>Universidad María Auxiliadora</t>
  </si>
  <si>
    <t>San Lorenzo</t>
  </si>
  <si>
    <t>Ingeniería Electromecánica</t>
  </si>
  <si>
    <t>Universidad Metropolitana de Asunción</t>
  </si>
  <si>
    <t>Ingeniería Electrónica</t>
  </si>
  <si>
    <t>Universidad Nacional de Asunción</t>
  </si>
  <si>
    <t>San Pedro del Ycuamandyju</t>
  </si>
  <si>
    <t>Ingeniería Empresarial</t>
  </si>
  <si>
    <t>Universidad Nacional de Caaguazu</t>
  </si>
  <si>
    <t>Santa Rosa del Aguaray</t>
  </si>
  <si>
    <t>Ingeniería en Alimentos</t>
  </si>
  <si>
    <t>Universidad Nacional de Canindeyu</t>
  </si>
  <si>
    <t xml:space="preserve">Villa Hayes </t>
  </si>
  <si>
    <t>Ingeniería en Electricidad</t>
  </si>
  <si>
    <t>Universidad Nacional de Concepción</t>
  </si>
  <si>
    <t>Villarrica</t>
  </si>
  <si>
    <t>Ingeniería en Informática</t>
  </si>
  <si>
    <t>Universidad Nacional de Itapúa</t>
  </si>
  <si>
    <t>Ypacarai</t>
  </si>
  <si>
    <t>Ingeniería en Marketing y Publicidad</t>
  </si>
  <si>
    <t>Universidad Nacional de Pilar</t>
  </si>
  <si>
    <t>Chaco</t>
  </si>
  <si>
    <t>Ingeniería Geográfica y Ambiental</t>
  </si>
  <si>
    <t>Universidad Nacional de Villarrica del Espíritu Santo</t>
  </si>
  <si>
    <t>Ingeniería Industrial</t>
  </si>
  <si>
    <t>Universidad Nacional del Este</t>
  </si>
  <si>
    <t>Ingeniería Informática</t>
  </si>
  <si>
    <t>Universidad Nihon Gakko</t>
  </si>
  <si>
    <t>Ingeniería Mecánica</t>
  </si>
  <si>
    <t>Universidad Nordeste del Paraguay</t>
  </si>
  <si>
    <t>Ingeniería Mecatrónica</t>
  </si>
  <si>
    <t>Universidad Paraguayo Alemana</t>
  </si>
  <si>
    <t>Ingeniería Química</t>
  </si>
  <si>
    <t>Universidad Politécnica Taiwan-Paraguay</t>
  </si>
  <si>
    <t>Kinesiología y Fisioterapia</t>
  </si>
  <si>
    <t>Universidad Politécnica y Artística del Paraguay</t>
  </si>
  <si>
    <t>Licenciatura en Administración de Empresas</t>
  </si>
  <si>
    <t>Universidad Privada del Este</t>
  </si>
  <si>
    <t>Licenciatura en Ciencia y Tecnología de Alimentos</t>
  </si>
  <si>
    <t>Universidad Privada del Guairá</t>
  </si>
  <si>
    <t>Licenciatura en Ciencias Administrativas</t>
  </si>
  <si>
    <t>Universidad Privada María Serrana</t>
  </si>
  <si>
    <t>Licenciatura en Ciencias de la Educación</t>
  </si>
  <si>
    <t>Universidad San Carlos</t>
  </si>
  <si>
    <t>Licenciatura en Ciencias: mención Matemática Estadística</t>
  </si>
  <si>
    <t>Universidad San Ignacio de Loyola</t>
  </si>
  <si>
    <t>Licenciatura en Ciencias: mención Matemática Pura</t>
  </si>
  <si>
    <t>Universidad San Lorenzo</t>
  </si>
  <si>
    <t>Licenciatura en Contaduría Pública</t>
  </si>
  <si>
    <t>Universidad Santa Clara de Asís</t>
  </si>
  <si>
    <t>Licenciatura en Educación de la Lengua y Literatura Castellana</t>
  </si>
  <si>
    <t>Universidad Sudamericana</t>
  </si>
  <si>
    <t>Licenciatura en Educación Inicial</t>
  </si>
  <si>
    <t>Universidad Técnica de Comercialización y Desarrollo</t>
  </si>
  <si>
    <t>Licenciatura en Educación Matemática</t>
  </si>
  <si>
    <t>Universidad Tecnológica Intercontinental</t>
  </si>
  <si>
    <t>Licenciatura en Enfermería</t>
  </si>
  <si>
    <t>Licenciatura en Gestión de la Hospitalidad</t>
  </si>
  <si>
    <t>Licenciatura en Gestión de Turismo y Hotelería</t>
  </si>
  <si>
    <t>Licenciatura en Lengua Alemana</t>
  </si>
  <si>
    <t>Licenciatura en Lengua Francesa</t>
  </si>
  <si>
    <t>Licenciatura en Lengua Guaraní</t>
  </si>
  <si>
    <t>Licenciatura en Lengua Inglesa</t>
  </si>
  <si>
    <t xml:space="preserve">Licenciatura en Lengua Portuguesa </t>
  </si>
  <si>
    <t>Licenciatura en Letras</t>
  </si>
  <si>
    <t>Licenciatura en Matemática</t>
  </si>
  <si>
    <t>Licenciatura en Negocios Internacionales</t>
  </si>
  <si>
    <t>Licenciatura en Psicología</t>
  </si>
  <si>
    <t>Licenciatura en Trabajo Social</t>
  </si>
  <si>
    <t>Licenciatura en Turismo</t>
  </si>
  <si>
    <t>Marketing</t>
  </si>
  <si>
    <t>Medicina</t>
  </si>
  <si>
    <t>Nutrición</t>
  </si>
  <si>
    <t>Nutrición Humana</t>
  </si>
  <si>
    <t>Odontología</t>
  </si>
  <si>
    <t>Psicología</t>
  </si>
  <si>
    <t>Química y Farmacia</t>
  </si>
  <si>
    <t>Trabajo Social</t>
  </si>
  <si>
    <t>Veterinaria</t>
  </si>
  <si>
    <t>IP V1</t>
  </si>
  <si>
    <t>Informe Preliminar redactado según la matriz de excel por el Comité de Pares (cuarto día)</t>
  </si>
  <si>
    <t>IP V2</t>
  </si>
  <si>
    <t>Informe Preliminar con comentarios de parte del Técnico de la ANEAES</t>
  </si>
  <si>
    <t>IP V3</t>
  </si>
  <si>
    <t>Informe Preliminar ajustado por el Comité de Pares de acuerdo a los comentarios por el Técnico</t>
  </si>
  <si>
    <t>IP V4</t>
  </si>
  <si>
    <t>Informe Preliminar con comentarios de la Dirección ¿Se remite de nuevo a los pares?</t>
  </si>
  <si>
    <t>IP V4 Para la Carrera</t>
  </si>
  <si>
    <t>Informe Preliminar con la argumentación de los pares y el juicio valorativo del criterio para remitir a la Carrera</t>
  </si>
  <si>
    <t>IP V5</t>
  </si>
  <si>
    <t>Informe Preliminar con el descargo realizado por la Carrera para remitir al Comité de Pares Evaluadores</t>
  </si>
  <si>
    <t>IP V6</t>
  </si>
  <si>
    <t>Informe Preliminar con la respuesta del Comité de Pares al descargo realizado por la Carrera</t>
  </si>
  <si>
    <t>Informe Final</t>
  </si>
  <si>
    <t>PLAN DE MEJORAS</t>
  </si>
  <si>
    <t>Acciones de mejora propuesta</t>
  </si>
  <si>
    <t>Actividades</t>
  </si>
  <si>
    <t>Responsables</t>
  </si>
  <si>
    <t>Medios de verificación</t>
  </si>
  <si>
    <t>Inversión prevista Monto</t>
  </si>
  <si>
    <t>Fuente de financiamiento</t>
  </si>
  <si>
    <t>Cronograma</t>
  </si>
  <si>
    <t>S1</t>
  </si>
  <si>
    <t>S2</t>
  </si>
  <si>
    <t>Acción 1</t>
  </si>
  <si>
    <t>1.</t>
  </si>
  <si>
    <t>2.</t>
  </si>
  <si>
    <t>3.</t>
  </si>
  <si>
    <t>7.</t>
  </si>
  <si>
    <t>Acción 2</t>
  </si>
  <si>
    <t>Acción 3</t>
  </si>
  <si>
    <t>DIMENSIÓN 5. RESULTADOS E 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</si>
</sst>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theme="1"/>
      <name val="Arial"/>
    </font>
    <font>
      <b/>
      <sz val="11"/>
      <color rgb="FF434343"/>
      <name val="Arial"/>
    </font>
    <font>
      <b/>
      <sz val="12"/>
      <color rgb="FF3E5D70"/>
      <name val="Arial"/>
    </font>
    <font>
      <b/>
      <sz val="12"/>
      <color rgb="FF1155CC"/>
      <name val="Arial"/>
    </font>
    <font>
      <sz val="14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sz val="11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sz val="11"/>
      <name val="Calibri"/>
    </font>
    <font>
      <i/>
      <sz val="12"/>
      <color theme="1"/>
      <name val="Arial"/>
    </font>
    <font>
      <sz val="11"/>
      <color rgb="FF000000"/>
      <name val="Arial"/>
    </font>
    <font>
      <b/>
      <sz val="12"/>
      <color rgb="FF58839E"/>
      <name val="Arial"/>
    </font>
    <font>
      <b/>
      <sz val="11"/>
      <color theme="1"/>
      <name val="Calibri"/>
    </font>
    <font>
      <b/>
      <sz val="12"/>
      <color rgb="FF000000"/>
      <name val="Calibri"/>
    </font>
    <font>
      <i/>
      <sz val="10"/>
      <color theme="1"/>
      <name val="Calibri"/>
    </font>
    <font>
      <i/>
      <sz val="11"/>
      <color rgb="FF000000"/>
      <name val="Docs-Calibri"/>
    </font>
    <font>
      <sz val="18"/>
      <color theme="1"/>
      <name val="Calibri"/>
    </font>
    <font>
      <b/>
      <sz val="10"/>
      <color theme="1"/>
      <name val="Arial"/>
    </font>
    <font>
      <b/>
      <sz val="10"/>
      <color rgb="FF434343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i/>
      <sz val="8"/>
      <color rgb="FF000000"/>
      <name val="Arial"/>
    </font>
    <font>
      <i/>
      <sz val="8"/>
      <color theme="1"/>
      <name val="Arial"/>
    </font>
    <font>
      <sz val="8"/>
      <color theme="1"/>
      <name val="Arial"/>
    </font>
    <font>
      <i/>
      <sz val="9"/>
      <color theme="1"/>
      <name val="Arial"/>
    </font>
    <font>
      <i/>
      <sz val="10"/>
      <color rgb="FF000000"/>
      <name val="Arial"/>
    </font>
    <font>
      <i/>
      <sz val="9"/>
      <color rgb="FF000000"/>
      <name val="Arial"/>
    </font>
    <font>
      <sz val="8"/>
      <color rgb="FF000000"/>
      <name val="Arial"/>
    </font>
    <font>
      <i/>
      <sz val="10"/>
      <color theme="1"/>
      <name val="Arial"/>
    </font>
    <font>
      <b/>
      <sz val="11"/>
      <color rgb="FF000000"/>
      <name val="Arial"/>
    </font>
    <font>
      <u/>
      <sz val="8"/>
      <color rgb="FF000000"/>
      <name val="Arial"/>
    </font>
    <font>
      <b/>
      <sz val="13"/>
      <color rgb="FF000000"/>
      <name val="Arial"/>
    </font>
    <font>
      <b/>
      <i/>
      <sz val="12"/>
      <color rgb="FF000000"/>
      <name val="Arial"/>
    </font>
    <font>
      <i/>
      <sz val="11"/>
      <color rgb="FF000000"/>
      <name val="Calibri"/>
    </font>
    <font>
      <sz val="11"/>
      <color theme="1"/>
      <name val="Calibri"/>
      <scheme val="minor"/>
    </font>
    <font>
      <sz val="8"/>
      <color rgb="FF000000"/>
      <name val="Calibri"/>
    </font>
    <font>
      <b/>
      <sz val="8"/>
      <color rgb="FF000000"/>
      <name val="Arial"/>
    </font>
    <font>
      <b/>
      <sz val="11"/>
      <color rgb="FF000000"/>
      <name val="Calibri"/>
    </font>
    <font>
      <sz val="11"/>
      <color rgb="FFE7E6E6"/>
      <name val="Calibri"/>
    </font>
    <font>
      <sz val="12"/>
      <color rgb="FF000000"/>
      <name val="Calibri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D5DCE4"/>
        <bgColor rgb="FFD5DCE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3E5D70"/>
        <bgColor rgb="FF3E5D70"/>
      </patternFill>
    </fill>
    <fill>
      <patternFill patternType="solid">
        <fgColor rgb="FF58839E"/>
        <bgColor rgb="FF58839E"/>
      </patternFill>
    </fill>
    <fill>
      <patternFill patternType="solid">
        <fgColor rgb="FF96B4C4"/>
        <bgColor rgb="FF96B4C4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C9D8E1"/>
        <bgColor rgb="FFC9D8E1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rgb="FF5B9BD5"/>
        <bgColor rgb="FF5B9BD5"/>
      </patternFill>
    </fill>
    <fill>
      <patternFill patternType="solid">
        <fgColor rgb="FFBDD6EE"/>
        <bgColor rgb="FFBDD6EE"/>
      </patternFill>
    </fill>
    <fill>
      <patternFill patternType="solid">
        <fgColor rgb="FF2E75B5"/>
        <bgColor rgb="FF2E75B5"/>
      </patternFill>
    </fill>
    <fill>
      <patternFill patternType="solid">
        <fgColor rgb="FF8EAADB"/>
        <bgColor rgb="FF8EAADB"/>
      </patternFill>
    </fill>
  </fills>
  <borders count="10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B7B7B7"/>
      </bottom>
      <diagonal/>
    </border>
    <border>
      <left/>
      <right/>
      <top style="thin">
        <color rgb="FFCCCCCC"/>
      </top>
      <bottom style="thin">
        <color rgb="FFB7B7B7"/>
      </bottom>
      <diagonal/>
    </border>
    <border>
      <left/>
      <right style="thin">
        <color rgb="FFCCCCCC"/>
      </right>
      <top style="thin">
        <color rgb="FFCCCCCC"/>
      </top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CCCCCC"/>
      </left>
      <right/>
      <top style="thin">
        <color rgb="FFB7B7B7"/>
      </top>
      <bottom style="thin">
        <color rgb="FFCCCCCC"/>
      </bottom>
      <diagonal/>
    </border>
    <border>
      <left/>
      <right style="thin">
        <color rgb="FFCCCCCC"/>
      </right>
      <top style="thin">
        <color rgb="FFB7B7B7"/>
      </top>
      <bottom style="thin">
        <color rgb="FFCCCCCC"/>
      </bottom>
      <diagonal/>
    </border>
    <border>
      <left style="thin">
        <color rgb="FFB7B7B7"/>
      </left>
      <right/>
      <top style="thin">
        <color rgb="FFCCCCCC"/>
      </top>
      <bottom style="thin">
        <color rgb="FFB7B7B7"/>
      </bottom>
      <diagonal/>
    </border>
    <border>
      <left/>
      <right style="thin">
        <color rgb="FFB7B7B7"/>
      </right>
      <top style="thin">
        <color rgb="FFCCCCCC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 style="thin">
        <color rgb="FFCCCCCC"/>
      </left>
      <right style="thin">
        <color rgb="FFCCCCCC"/>
      </right>
      <top style="thin">
        <color rgb="FFB7B7B7"/>
      </top>
      <bottom/>
      <diagonal/>
    </border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 style="thin">
        <color rgb="FF000000"/>
      </left>
      <right style="thin">
        <color rgb="FFEFEFEF"/>
      </right>
      <top style="thin">
        <color rgb="FF000000"/>
      </top>
      <bottom/>
      <diagonal/>
    </border>
    <border>
      <left style="thin">
        <color rgb="FFEFEFEF"/>
      </left>
      <right style="thin">
        <color rgb="FFEFEFEF"/>
      </right>
      <top style="thin">
        <color rgb="FF000000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000000"/>
      </top>
      <bottom/>
      <diagonal/>
    </border>
    <border>
      <left style="thin">
        <color rgb="FFEFEFEF"/>
      </left>
      <right style="thin">
        <color rgb="FF000000"/>
      </right>
      <top style="thin">
        <color rgb="FF000000"/>
      </top>
      <bottom style="thin">
        <color rgb="FFEFEFEF"/>
      </bottom>
      <diagonal/>
    </border>
    <border>
      <left style="thin">
        <color rgb="FF000000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EFEFEF"/>
      </bottom>
      <diagonal/>
    </border>
    <border>
      <left style="thin">
        <color rgb="FF000000"/>
      </left>
      <right style="thin">
        <color rgb="FFEFEFEF"/>
      </right>
      <top/>
      <bottom style="thin">
        <color rgb="FF000000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000000"/>
      </bottom>
      <diagonal/>
    </border>
    <border>
      <left style="thin">
        <color rgb="FFEFEFEF"/>
      </left>
      <right style="thin">
        <color rgb="FFEFEFEF"/>
      </right>
      <top/>
      <bottom style="thin">
        <color rgb="FF000000"/>
      </bottom>
      <diagonal/>
    </border>
    <border>
      <left style="thin">
        <color rgb="FFEFEFEF"/>
      </left>
      <right style="thin">
        <color rgb="FF000000"/>
      </right>
      <top style="thin">
        <color rgb="FFEFEFEF"/>
      </top>
      <bottom style="thin">
        <color rgb="FF000000"/>
      </bottom>
      <diagonal/>
    </border>
    <border>
      <left/>
      <right/>
      <top/>
      <bottom style="thin">
        <color rgb="FFEFEFEF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EFEFEF"/>
      </right>
      <top/>
      <bottom/>
      <diagonal/>
    </border>
    <border>
      <left/>
      <right style="thin">
        <color rgb="FFEFEFEF"/>
      </right>
      <top/>
      <bottom style="thin">
        <color rgb="FFEFEFEF"/>
      </bottom>
      <diagonal/>
    </border>
    <border>
      <left/>
      <right style="thin">
        <color rgb="FFEFEFEF"/>
      </right>
      <top/>
      <bottom style="thin">
        <color rgb="FF000000"/>
      </bottom>
      <diagonal/>
    </border>
    <border>
      <left/>
      <right style="thin">
        <color rgb="FFEFEFEF"/>
      </right>
      <top style="thin">
        <color rgb="FF000000"/>
      </top>
      <bottom style="thin">
        <color rgb="FFEFEFEF"/>
      </bottom>
      <diagonal/>
    </border>
    <border>
      <left/>
      <right style="thin">
        <color rgb="FFEFEFEF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EFEFEF"/>
      </bottom>
      <diagonal/>
    </border>
    <border>
      <left/>
      <right style="thin">
        <color rgb="FF000000"/>
      </right>
      <top/>
      <bottom style="thin">
        <color rgb="FFEFEFEF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6" fillId="0" borderId="0" xfId="0" applyFont="1"/>
    <xf numFmtId="0" fontId="1" fillId="3" borderId="0" xfId="0" applyFont="1" applyFill="1"/>
    <xf numFmtId="0" fontId="7" fillId="3" borderId="0" xfId="0" applyFont="1" applyFill="1" applyAlignment="1">
      <alignment horizontal="right"/>
    </xf>
    <xf numFmtId="0" fontId="8" fillId="0" borderId="0" xfId="0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5" fillId="3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0" fillId="5" borderId="0" xfId="0" applyFont="1" applyFill="1"/>
    <xf numFmtId="0" fontId="14" fillId="0" borderId="0" xfId="0" applyFont="1"/>
    <xf numFmtId="0" fontId="9" fillId="3" borderId="1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20" fillId="0" borderId="0" xfId="0" applyFont="1"/>
    <xf numFmtId="0" fontId="22" fillId="0" borderId="0" xfId="0" applyFont="1" applyAlignment="1">
      <alignment vertical="top" wrapText="1"/>
    </xf>
    <xf numFmtId="0" fontId="22" fillId="0" borderId="0" xfId="0" applyFont="1"/>
    <xf numFmtId="0" fontId="12" fillId="0" borderId="0" xfId="0" applyFont="1" applyAlignment="1">
      <alignment horizontal="right" vertical="center"/>
    </xf>
    <xf numFmtId="0" fontId="12" fillId="3" borderId="24" xfId="0" applyFont="1" applyFill="1" applyBorder="1" applyAlignment="1">
      <alignment horizontal="right" vertical="center"/>
    </xf>
    <xf numFmtId="0" fontId="12" fillId="3" borderId="24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31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1" fillId="12" borderId="1" xfId="0" applyFont="1" applyFill="1" applyBorder="1" applyAlignment="1">
      <alignment horizontal="left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29" fillId="11" borderId="36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30" fillId="15" borderId="1" xfId="0" applyFont="1" applyFill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12" borderId="50" xfId="0" applyFont="1" applyFill="1" applyBorder="1" applyAlignment="1">
      <alignment horizontal="center" vertical="center" wrapText="1"/>
    </xf>
    <xf numFmtId="0" fontId="29" fillId="14" borderId="36" xfId="0" applyFont="1" applyFill="1" applyBorder="1" applyAlignment="1">
      <alignment horizontal="center" vertical="center" wrapText="1"/>
    </xf>
    <xf numFmtId="0" fontId="30" fillId="15" borderId="1" xfId="0" applyFont="1" applyFill="1" applyBorder="1" applyAlignment="1">
      <alignment vertical="center" wrapText="1"/>
    </xf>
    <xf numFmtId="0" fontId="37" fillId="12" borderId="1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12" borderId="57" xfId="0" applyFont="1" applyFill="1" applyBorder="1" applyAlignment="1">
      <alignment horizontal="center" vertical="center" wrapText="1"/>
    </xf>
    <xf numFmtId="0" fontId="31" fillId="12" borderId="58" xfId="0" applyFont="1" applyFill="1" applyBorder="1" applyAlignment="1">
      <alignment horizontal="left" vertical="center" wrapText="1"/>
    </xf>
    <xf numFmtId="0" fontId="37" fillId="0" borderId="58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59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left" vertical="center" wrapText="1"/>
    </xf>
    <xf numFmtId="0" fontId="30" fillId="3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left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12" borderId="6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29" fillId="11" borderId="5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2" fillId="0" borderId="58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42" fillId="3" borderId="5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64" fontId="42" fillId="3" borderId="5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2" fillId="0" borderId="0" xfId="0" applyFont="1" applyAlignment="1">
      <alignment vertical="center" wrapText="1"/>
    </xf>
    <xf numFmtId="0" fontId="22" fillId="16" borderId="0" xfId="0" applyFont="1" applyFill="1" applyAlignment="1">
      <alignment vertical="center" wrapText="1"/>
    </xf>
    <xf numFmtId="0" fontId="44" fillId="0" borderId="0" xfId="0" applyFont="1"/>
    <xf numFmtId="0" fontId="45" fillId="0" borderId="0" xfId="0" applyFont="1"/>
    <xf numFmtId="0" fontId="28" fillId="0" borderId="0" xfId="0" applyFont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29" fillId="14" borderId="58" xfId="0" applyFont="1" applyFill="1" applyBorder="1" applyAlignment="1">
      <alignment horizontal="center" vertical="center" wrapText="1"/>
    </xf>
    <xf numFmtId="0" fontId="46" fillId="11" borderId="58" xfId="0" applyFont="1" applyFill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7" fillId="0" borderId="0" xfId="0" applyFont="1"/>
    <xf numFmtId="0" fontId="47" fillId="0" borderId="0" xfId="0" applyFont="1" applyAlignment="1">
      <alignment horizontal="right"/>
    </xf>
    <xf numFmtId="0" fontId="15" fillId="0" borderId="0" xfId="0" applyFont="1"/>
    <xf numFmtId="0" fontId="33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right"/>
    </xf>
    <xf numFmtId="0" fontId="39" fillId="17" borderId="24" xfId="0" applyFont="1" applyFill="1" applyBorder="1" applyAlignment="1">
      <alignment vertical="center"/>
    </xf>
    <xf numFmtId="0" fontId="48" fillId="18" borderId="24" xfId="0" applyFont="1" applyFill="1" applyBorder="1"/>
    <xf numFmtId="0" fontId="7" fillId="19" borderId="24" xfId="0" applyFont="1" applyFill="1" applyBorder="1"/>
    <xf numFmtId="0" fontId="7" fillId="17" borderId="24" xfId="0" applyFont="1" applyFill="1" applyBorder="1"/>
    <xf numFmtId="0" fontId="7" fillId="20" borderId="24" xfId="0" applyFont="1" applyFill="1" applyBorder="1"/>
    <xf numFmtId="0" fontId="7" fillId="13" borderId="24" xfId="0" applyFont="1" applyFill="1" applyBorder="1"/>
    <xf numFmtId="0" fontId="7" fillId="21" borderId="24" xfId="0" applyFont="1" applyFill="1" applyBorder="1"/>
    <xf numFmtId="0" fontId="7" fillId="22" borderId="24" xfId="0" applyFont="1" applyFill="1" applyBorder="1"/>
    <xf numFmtId="0" fontId="1" fillId="15" borderId="80" xfId="0" applyFont="1" applyFill="1" applyBorder="1" applyAlignment="1">
      <alignment horizontal="center"/>
    </xf>
    <xf numFmtId="0" fontId="1" fillId="0" borderId="87" xfId="0" applyFont="1" applyBorder="1"/>
    <xf numFmtId="0" fontId="1" fillId="0" borderId="88" xfId="0" applyFont="1" applyBorder="1"/>
    <xf numFmtId="0" fontId="1" fillId="0" borderId="88" xfId="0" applyFont="1" applyBorder="1" applyAlignment="1">
      <alignment horizontal="center"/>
    </xf>
    <xf numFmtId="0" fontId="1" fillId="0" borderId="89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4" xfId="0" applyFont="1" applyBorder="1"/>
    <xf numFmtId="0" fontId="1" fillId="0" borderId="96" xfId="0" applyFont="1" applyBorder="1"/>
    <xf numFmtId="0" fontId="1" fillId="0" borderId="84" xfId="0" applyFont="1" applyBorder="1"/>
    <xf numFmtId="0" fontId="1" fillId="0" borderId="84" xfId="0" applyFont="1" applyBorder="1" applyAlignment="1">
      <alignment horizontal="center"/>
    </xf>
    <xf numFmtId="0" fontId="1" fillId="0" borderId="95" xfId="0" applyFont="1" applyBorder="1"/>
    <xf numFmtId="0" fontId="1" fillId="0" borderId="9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15" borderId="101" xfId="0" applyFont="1" applyFill="1" applyBorder="1"/>
    <xf numFmtId="0" fontId="1" fillId="0" borderId="102" xfId="0" applyFont="1" applyBorder="1"/>
    <xf numFmtId="0" fontId="1" fillId="0" borderId="104" xfId="0" applyFont="1" applyBorder="1"/>
    <xf numFmtId="0" fontId="1" fillId="0" borderId="100" xfId="0" applyFont="1" applyBorder="1"/>
    <xf numFmtId="0" fontId="1" fillId="0" borderId="105" xfId="0" applyFont="1" applyBorder="1"/>
    <xf numFmtId="0" fontId="1" fillId="0" borderId="101" xfId="0" applyFont="1" applyBorder="1"/>
    <xf numFmtId="0" fontId="1" fillId="0" borderId="20" xfId="0" applyFont="1" applyBorder="1"/>
    <xf numFmtId="0" fontId="1" fillId="0" borderId="99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/>
    <xf numFmtId="0" fontId="1" fillId="3" borderId="0" xfId="0" applyFont="1" applyFill="1"/>
    <xf numFmtId="0" fontId="8" fillId="3" borderId="0" xfId="0" applyFont="1" applyFill="1"/>
    <xf numFmtId="0" fontId="1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7" fillId="0" borderId="2" xfId="0" applyFont="1" applyBorder="1" applyAlignment="1">
      <alignment vertical="top"/>
    </xf>
    <xf numFmtId="0" fontId="16" fillId="0" borderId="11" xfId="0" applyFont="1" applyBorder="1"/>
    <xf numFmtId="0" fontId="16" fillId="0" borderId="3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2" xfId="0" applyFont="1" applyBorder="1"/>
    <xf numFmtId="0" fontId="16" fillId="0" borderId="10" xfId="0" applyFont="1" applyBorder="1"/>
    <xf numFmtId="0" fontId="17" fillId="0" borderId="2" xfId="0" applyFont="1" applyBorder="1" applyAlignment="1">
      <alignment vertical="top" wrapText="1"/>
    </xf>
    <xf numFmtId="0" fontId="10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5" fillId="4" borderId="2" xfId="0" applyFont="1" applyFill="1" applyBorder="1" applyAlignment="1">
      <alignment vertical="center" wrapText="1"/>
    </xf>
    <xf numFmtId="0" fontId="15" fillId="4" borderId="4" xfId="0" applyFont="1" applyFill="1" applyBorder="1"/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3" borderId="0" xfId="0" applyFont="1" applyFill="1" applyAlignment="1">
      <alignment horizontal="right" vertical="center" wrapText="1"/>
    </xf>
    <xf numFmtId="0" fontId="21" fillId="0" borderId="0" xfId="0" applyFont="1"/>
    <xf numFmtId="0" fontId="23" fillId="6" borderId="13" xfId="0" applyFont="1" applyFill="1" applyBorder="1" applyAlignment="1">
      <alignment horizontal="left" vertical="center"/>
    </xf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/>
    <xf numFmtId="0" fontId="16" fillId="0" borderId="20" xfId="0" applyFont="1" applyBorder="1"/>
    <xf numFmtId="0" fontId="21" fillId="0" borderId="0" xfId="0" applyFont="1" applyAlignment="1">
      <alignment vertical="center" wrapText="1"/>
    </xf>
    <xf numFmtId="0" fontId="22" fillId="7" borderId="21" xfId="0" applyFont="1" applyFill="1" applyBorder="1" applyAlignment="1">
      <alignment horizontal="left" vertical="center" wrapText="1"/>
    </xf>
    <xf numFmtId="0" fontId="16" fillId="0" borderId="22" xfId="0" applyFont="1" applyBorder="1"/>
    <xf numFmtId="0" fontId="16" fillId="0" borderId="23" xfId="0" applyFont="1" applyBorder="1"/>
    <xf numFmtId="0" fontId="22" fillId="0" borderId="21" xfId="0" applyFont="1" applyBorder="1" applyAlignment="1">
      <alignment horizontal="left" vertical="center" wrapText="1"/>
    </xf>
    <xf numFmtId="0" fontId="22" fillId="8" borderId="2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3" borderId="25" xfId="0" applyFont="1" applyFill="1" applyBorder="1" applyAlignment="1">
      <alignment horizontal="right" vertical="center" wrapText="1"/>
    </xf>
    <xf numFmtId="0" fontId="16" fillId="0" borderId="28" xfId="0" applyFont="1" applyBorder="1"/>
    <xf numFmtId="0" fontId="16" fillId="0" borderId="29" xfId="0" applyFont="1" applyBorder="1"/>
    <xf numFmtId="0" fontId="12" fillId="3" borderId="26" xfId="0" applyFont="1" applyFill="1" applyBorder="1" applyAlignment="1">
      <alignment horizontal="left" vertical="center" wrapText="1"/>
    </xf>
    <xf numFmtId="0" fontId="16" fillId="0" borderId="27" xfId="0" applyFont="1" applyBorder="1"/>
    <xf numFmtId="0" fontId="13" fillId="0" borderId="0" xfId="0" applyFont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16" fillId="0" borderId="33" xfId="0" applyFont="1" applyBorder="1"/>
    <xf numFmtId="0" fontId="16" fillId="0" borderId="34" xfId="0" applyFont="1" applyBorder="1"/>
    <xf numFmtId="0" fontId="29" fillId="13" borderId="4" xfId="0" applyFont="1" applyFill="1" applyBorder="1" applyAlignment="1">
      <alignment horizontal="center" vertical="center" wrapText="1"/>
    </xf>
    <xf numFmtId="0" fontId="29" fillId="14" borderId="30" xfId="0" applyFont="1" applyFill="1" applyBorder="1" applyAlignment="1">
      <alignment horizontal="center" vertical="center" wrapText="1"/>
    </xf>
    <xf numFmtId="0" fontId="16" fillId="0" borderId="35" xfId="0" applyFont="1" applyBorder="1"/>
    <xf numFmtId="0" fontId="28" fillId="3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1" fillId="3" borderId="41" xfId="0" applyFont="1" applyFill="1" applyBorder="1" applyAlignment="1">
      <alignment horizontal="left" vertical="center" wrapText="1"/>
    </xf>
    <xf numFmtId="0" fontId="16" fillId="0" borderId="43" xfId="0" applyFont="1" applyBorder="1"/>
    <xf numFmtId="0" fontId="16" fillId="0" borderId="42" xfId="0" applyFont="1" applyBorder="1"/>
    <xf numFmtId="0" fontId="29" fillId="3" borderId="30" xfId="0" applyFont="1" applyFill="1" applyBorder="1" applyAlignment="1">
      <alignment vertical="center" wrapText="1"/>
    </xf>
    <xf numFmtId="0" fontId="35" fillId="0" borderId="44" xfId="0" applyFont="1" applyBorder="1" applyAlignment="1">
      <alignment vertical="center" wrapText="1"/>
    </xf>
    <xf numFmtId="0" fontId="16" fillId="0" borderId="45" xfId="0" applyFont="1" applyBorder="1"/>
    <xf numFmtId="0" fontId="16" fillId="0" borderId="46" xfId="0" applyFont="1" applyBorder="1"/>
    <xf numFmtId="0" fontId="29" fillId="14" borderId="7" xfId="0" applyFont="1" applyFill="1" applyBorder="1" applyAlignment="1">
      <alignment horizontal="center" vertical="center" wrapText="1"/>
    </xf>
    <xf numFmtId="0" fontId="29" fillId="11" borderId="4" xfId="0" applyFont="1" applyFill="1" applyBorder="1" applyAlignment="1">
      <alignment horizontal="center" vertical="center" wrapText="1"/>
    </xf>
    <xf numFmtId="0" fontId="29" fillId="14" borderId="38" xfId="0" applyFont="1" applyFill="1" applyBorder="1" applyAlignment="1">
      <alignment horizontal="center" vertical="center" wrapText="1"/>
    </xf>
    <xf numFmtId="0" fontId="16" fillId="0" borderId="39" xfId="0" applyFont="1" applyBorder="1"/>
    <xf numFmtId="0" fontId="16" fillId="0" borderId="40" xfId="0" applyFont="1" applyBorder="1"/>
    <xf numFmtId="49" fontId="31" fillId="3" borderId="4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38" fillId="12" borderId="47" xfId="0" applyFont="1" applyFill="1" applyBorder="1"/>
    <xf numFmtId="0" fontId="16" fillId="0" borderId="48" xfId="0" applyFont="1" applyBorder="1"/>
    <xf numFmtId="0" fontId="16" fillId="0" borderId="49" xfId="0" applyFont="1" applyBorder="1"/>
    <xf numFmtId="0" fontId="38" fillId="12" borderId="26" xfId="0" applyFont="1" applyFill="1" applyBorder="1"/>
    <xf numFmtId="0" fontId="28" fillId="15" borderId="4" xfId="0" applyFont="1" applyFill="1" applyBorder="1" applyAlignment="1">
      <alignment horizontal="center" vertical="center" wrapText="1"/>
    </xf>
    <xf numFmtId="0" fontId="29" fillId="15" borderId="30" xfId="0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vertical="center" wrapText="1"/>
    </xf>
    <xf numFmtId="0" fontId="29" fillId="14" borderId="9" xfId="0" applyFont="1" applyFill="1" applyBorder="1" applyAlignment="1">
      <alignment horizontal="center" vertical="center" wrapText="1"/>
    </xf>
    <xf numFmtId="0" fontId="38" fillId="0" borderId="54" xfId="0" applyFont="1" applyBorder="1" applyAlignment="1">
      <alignment vertical="center" wrapText="1"/>
    </xf>
    <xf numFmtId="0" fontId="16" fillId="0" borderId="55" xfId="0" applyFont="1" applyBorder="1"/>
    <xf numFmtId="0" fontId="16" fillId="0" borderId="56" xfId="0" applyFont="1" applyBorder="1"/>
    <xf numFmtId="0" fontId="29" fillId="15" borderId="51" xfId="0" applyFont="1" applyFill="1" applyBorder="1" applyAlignment="1">
      <alignment horizontal="center" vertical="center" wrapText="1"/>
    </xf>
    <xf numFmtId="0" fontId="16" fillId="0" borderId="52" xfId="0" applyFont="1" applyBorder="1"/>
    <xf numFmtId="0" fontId="16" fillId="0" borderId="53" xfId="0" applyFont="1" applyBorder="1"/>
    <xf numFmtId="0" fontId="39" fillId="15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1" fillId="15" borderId="60" xfId="0" applyFont="1" applyFill="1" applyBorder="1" applyAlignment="1">
      <alignment horizontal="left" vertical="center" wrapText="1"/>
    </xf>
    <xf numFmtId="0" fontId="16" fillId="0" borderId="61" xfId="0" applyFont="1" applyBorder="1"/>
    <xf numFmtId="0" fontId="16" fillId="0" borderId="62" xfId="0" applyFont="1" applyBorder="1"/>
    <xf numFmtId="0" fontId="29" fillId="14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28" fillId="14" borderId="60" xfId="0" applyFont="1" applyFill="1" applyBorder="1" applyAlignment="1">
      <alignment horizontal="center" vertical="center" wrapText="1"/>
    </xf>
    <xf numFmtId="0" fontId="35" fillId="0" borderId="60" xfId="0" applyFont="1" applyBorder="1" applyAlignment="1">
      <alignment vertical="center" wrapText="1"/>
    </xf>
    <xf numFmtId="0" fontId="29" fillId="13" borderId="4" xfId="0" applyFont="1" applyFill="1" applyBorder="1" applyAlignment="1">
      <alignment horizontal="center" vertical="center"/>
    </xf>
    <xf numFmtId="0" fontId="41" fillId="14" borderId="60" xfId="0" applyFont="1" applyFill="1" applyBorder="1" applyAlignment="1">
      <alignment horizontal="center" vertical="center" wrapText="1"/>
    </xf>
    <xf numFmtId="0" fontId="33" fillId="3" borderId="25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7" fillId="9" borderId="44" xfId="0" applyFont="1" applyFill="1" applyBorder="1" applyAlignment="1">
      <alignment vertical="center" wrapText="1"/>
    </xf>
    <xf numFmtId="0" fontId="29" fillId="11" borderId="44" xfId="0" applyFont="1" applyFill="1" applyBorder="1" applyAlignment="1">
      <alignment horizontal="center" vertical="center" wrapText="1"/>
    </xf>
    <xf numFmtId="0" fontId="30" fillId="0" borderId="44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43" fillId="6" borderId="13" xfId="0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right" vertical="center"/>
    </xf>
    <xf numFmtId="0" fontId="22" fillId="16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8" fillId="3" borderId="44" xfId="0" applyFont="1" applyFill="1" applyBorder="1" applyAlignment="1">
      <alignment horizontal="center" vertical="center" wrapText="1"/>
    </xf>
    <xf numFmtId="0" fontId="31" fillId="0" borderId="44" xfId="0" applyFont="1" applyBorder="1" applyAlignment="1">
      <alignment horizontal="left" vertical="center" wrapText="1"/>
    </xf>
    <xf numFmtId="0" fontId="29" fillId="14" borderId="65" xfId="0" applyFont="1" applyFill="1" applyBorder="1" applyAlignment="1">
      <alignment horizontal="center" vertical="center" wrapText="1"/>
    </xf>
    <xf numFmtId="0" fontId="29" fillId="14" borderId="66" xfId="0" applyFont="1" applyFill="1" applyBorder="1" applyAlignment="1">
      <alignment horizontal="center" vertical="center" wrapText="1"/>
    </xf>
    <xf numFmtId="0" fontId="16" fillId="0" borderId="67" xfId="0" applyFont="1" applyBorder="1"/>
    <xf numFmtId="0" fontId="28" fillId="3" borderId="38" xfId="0" applyFont="1" applyFill="1" applyBorder="1" applyAlignment="1">
      <alignment horizontal="center" vertical="center" wrapText="1"/>
    </xf>
    <xf numFmtId="0" fontId="27" fillId="9" borderId="44" xfId="0" applyFont="1" applyFill="1" applyBorder="1" applyAlignment="1">
      <alignment horizontal="center" vertical="center" wrapText="1"/>
    </xf>
    <xf numFmtId="0" fontId="29" fillId="14" borderId="44" xfId="0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left" vertical="center" wrapText="1"/>
    </xf>
    <xf numFmtId="0" fontId="16" fillId="0" borderId="69" xfId="0" applyFont="1" applyBorder="1"/>
    <xf numFmtId="49" fontId="31" fillId="0" borderId="68" xfId="0" applyNumberFormat="1" applyFont="1" applyBorder="1" applyAlignment="1">
      <alignment horizontal="left" vertical="center" wrapText="1"/>
    </xf>
    <xf numFmtId="0" fontId="28" fillId="10" borderId="44" xfId="0" applyFont="1" applyFill="1" applyBorder="1" applyAlignment="1">
      <alignment horizontal="center" vertical="center" wrapText="1"/>
    </xf>
    <xf numFmtId="0" fontId="29" fillId="14" borderId="64" xfId="0" applyFont="1" applyFill="1" applyBorder="1" applyAlignment="1">
      <alignment horizontal="center" vertical="center" wrapText="1"/>
    </xf>
    <xf numFmtId="0" fontId="16" fillId="0" borderId="31" xfId="0" applyFont="1" applyBorder="1"/>
    <xf numFmtId="0" fontId="28" fillId="15" borderId="44" xfId="0" applyFont="1" applyFill="1" applyBorder="1" applyAlignment="1">
      <alignment horizontal="center" vertical="center" wrapText="1"/>
    </xf>
    <xf numFmtId="0" fontId="28" fillId="15" borderId="54" xfId="0" applyFont="1" applyFill="1" applyBorder="1" applyAlignment="1">
      <alignment horizontal="center" vertical="center" wrapText="1"/>
    </xf>
    <xf numFmtId="0" fontId="29" fillId="14" borderId="70" xfId="0" applyFont="1" applyFill="1" applyBorder="1" applyAlignment="1">
      <alignment horizontal="center" vertical="center" wrapText="1"/>
    </xf>
    <xf numFmtId="0" fontId="16" fillId="0" borderId="71" xfId="0" applyFont="1" applyBorder="1"/>
    <xf numFmtId="0" fontId="31" fillId="0" borderId="74" xfId="0" applyFont="1" applyBorder="1" applyAlignment="1">
      <alignment horizontal="left" vertical="center" wrapText="1"/>
    </xf>
    <xf numFmtId="0" fontId="16" fillId="0" borderId="76" xfId="0" applyFont="1" applyBorder="1"/>
    <xf numFmtId="0" fontId="31" fillId="0" borderId="72" xfId="0" applyFont="1" applyBorder="1" applyAlignment="1">
      <alignment horizontal="left" vertical="center" wrapText="1"/>
    </xf>
    <xf numFmtId="0" fontId="16" fillId="0" borderId="73" xfId="0" applyFont="1" applyBorder="1"/>
    <xf numFmtId="0" fontId="16" fillId="0" borderId="75" xfId="0" applyFont="1" applyBorder="1"/>
    <xf numFmtId="0" fontId="7" fillId="0" borderId="45" xfId="0" applyFont="1" applyBorder="1"/>
    <xf numFmtId="0" fontId="31" fillId="0" borderId="77" xfId="0" applyFont="1" applyBorder="1" applyAlignment="1">
      <alignment horizontal="left" vertical="center" wrapText="1"/>
    </xf>
    <xf numFmtId="0" fontId="16" fillId="0" borderId="59" xfId="0" applyFont="1" applyBorder="1"/>
    <xf numFmtId="0" fontId="16" fillId="0" borderId="32" xfId="0" applyFont="1" applyBorder="1"/>
    <xf numFmtId="0" fontId="29" fillId="3" borderId="78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left" vertical="center" wrapText="1"/>
    </xf>
    <xf numFmtId="0" fontId="16" fillId="0" borderId="77" xfId="0" applyFont="1" applyBorder="1"/>
    <xf numFmtId="0" fontId="16" fillId="0" borderId="68" xfId="0" applyFont="1" applyBorder="1"/>
    <xf numFmtId="0" fontId="7" fillId="0" borderId="75" xfId="0" applyFont="1" applyBorder="1"/>
    <xf numFmtId="0" fontId="28" fillId="3" borderId="54" xfId="0" applyFont="1" applyFill="1" applyBorder="1" applyAlignment="1">
      <alignment horizontal="center" vertical="center" wrapText="1"/>
    </xf>
    <xf numFmtId="0" fontId="1" fillId="0" borderId="86" xfId="0" applyFont="1" applyBorder="1" applyAlignment="1">
      <alignment vertical="center"/>
    </xf>
    <xf numFmtId="0" fontId="16" fillId="0" borderId="90" xfId="0" applyFont="1" applyBorder="1"/>
    <xf numFmtId="0" fontId="16" fillId="0" borderId="93" xfId="0" applyFont="1" applyBorder="1"/>
    <xf numFmtId="0" fontId="1" fillId="0" borderId="88" xfId="0" applyFont="1" applyBorder="1"/>
    <xf numFmtId="0" fontId="16" fillId="0" borderId="84" xfId="0" applyFont="1" applyBorder="1"/>
    <xf numFmtId="0" fontId="16" fillId="0" borderId="95" xfId="0" applyFont="1" applyBorder="1"/>
    <xf numFmtId="0" fontId="1" fillId="0" borderId="88" xfId="0" applyFont="1" applyBorder="1" applyAlignment="1">
      <alignment horizontal="center"/>
    </xf>
    <xf numFmtId="0" fontId="1" fillId="15" borderId="80" xfId="0" applyFont="1" applyFill="1" applyBorder="1" applyAlignment="1">
      <alignment horizontal="center" vertical="center"/>
    </xf>
    <xf numFmtId="0" fontId="16" fillId="0" borderId="85" xfId="0" applyFont="1" applyBorder="1"/>
    <xf numFmtId="0" fontId="1" fillId="15" borderId="80" xfId="0" applyFont="1" applyFill="1" applyBorder="1" applyAlignment="1">
      <alignment horizontal="center" vertical="center" wrapText="1"/>
    </xf>
    <xf numFmtId="0" fontId="1" fillId="15" borderId="97" xfId="0" applyFont="1" applyFill="1" applyBorder="1" applyAlignment="1">
      <alignment horizontal="center"/>
    </xf>
    <xf numFmtId="0" fontId="16" fillId="0" borderId="97" xfId="0" applyFont="1" applyBorder="1"/>
    <xf numFmtId="0" fontId="16" fillId="0" borderId="100" xfId="0" applyFont="1" applyBorder="1"/>
    <xf numFmtId="0" fontId="1" fillId="0" borderId="90" xfId="0" applyFont="1" applyBorder="1" applyAlignment="1">
      <alignment vertical="center"/>
    </xf>
    <xf numFmtId="0" fontId="20" fillId="8" borderId="97" xfId="0" applyFont="1" applyFill="1" applyBorder="1"/>
    <xf numFmtId="0" fontId="16" fillId="0" borderId="98" xfId="0" applyFont="1" applyBorder="1"/>
    <xf numFmtId="0" fontId="1" fillId="15" borderId="84" xfId="0" applyFont="1" applyFill="1" applyBorder="1" applyAlignment="1">
      <alignment horizontal="center" wrapText="1"/>
    </xf>
    <xf numFmtId="0" fontId="1" fillId="15" borderId="99" xfId="0" applyFont="1" applyFill="1" applyBorder="1" applyAlignment="1">
      <alignment horizontal="center"/>
    </xf>
    <xf numFmtId="0" fontId="16" fillId="0" borderId="99" xfId="0" applyFont="1" applyBorder="1"/>
    <xf numFmtId="0" fontId="1" fillId="15" borderId="99" xfId="0" applyFont="1" applyFill="1" applyBorder="1" applyAlignment="1">
      <alignment horizontal="center" wrapText="1"/>
    </xf>
    <xf numFmtId="0" fontId="1" fillId="0" borderId="99" xfId="0" applyFont="1" applyBorder="1"/>
    <xf numFmtId="0" fontId="16" fillId="0" borderId="101" xfId="0" applyFont="1" applyBorder="1"/>
    <xf numFmtId="0" fontId="1" fillId="0" borderId="103" xfId="0" applyFont="1" applyBorder="1"/>
    <xf numFmtId="0" fontId="20" fillId="8" borderId="0" xfId="0" applyFont="1" applyFill="1"/>
    <xf numFmtId="0" fontId="16" fillId="0" borderId="79" xfId="0" applyFont="1" applyBorder="1"/>
    <xf numFmtId="0" fontId="1" fillId="15" borderId="81" xfId="0" applyFont="1" applyFill="1" applyBorder="1" applyAlignment="1">
      <alignment horizontal="center"/>
    </xf>
    <xf numFmtId="0" fontId="16" fillId="0" borderId="82" xfId="0" applyFont="1" applyBorder="1"/>
    <xf numFmtId="0" fontId="16" fillId="0" borderId="8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</sheetPr>
  <dimension ref="A1:F27"/>
  <sheetViews>
    <sheetView showGridLines="0" zoomScaleNormal="100" workbookViewId="0"/>
  </sheetViews>
  <sheetFormatPr baseColWidth="10" defaultColWidth="14.44140625" defaultRowHeight="15" customHeight="1"/>
  <cols>
    <col min="1" max="1" width="4.44140625" customWidth="1"/>
    <col min="2" max="2" width="28.6640625" customWidth="1"/>
    <col min="3" max="3" width="35.88671875" customWidth="1"/>
    <col min="4" max="4" width="14.44140625" customWidth="1"/>
    <col min="5" max="5" width="18.6640625" customWidth="1"/>
    <col min="6" max="6" width="4.44140625" customWidth="1"/>
  </cols>
  <sheetData>
    <row r="1" spans="1:6" ht="20.399999999999999" customHeight="1">
      <c r="A1" s="1"/>
      <c r="B1" s="149"/>
      <c r="C1" s="150"/>
      <c r="D1" s="150"/>
      <c r="E1" s="150"/>
      <c r="F1" s="2"/>
    </row>
    <row r="2" spans="1:6" ht="32.25" customHeight="1">
      <c r="A2" s="1"/>
      <c r="B2" s="151" t="s">
        <v>0</v>
      </c>
      <c r="C2" s="150"/>
      <c r="D2" s="150"/>
      <c r="E2" s="150"/>
      <c r="F2" s="3"/>
    </row>
    <row r="3" spans="1:6" ht="22.5" customHeight="1">
      <c r="A3" s="1"/>
      <c r="B3" s="152" t="s">
        <v>1</v>
      </c>
      <c r="C3" s="150"/>
      <c r="D3" s="150"/>
      <c r="E3" s="150"/>
      <c r="F3" s="4"/>
    </row>
    <row r="4" spans="1:6" ht="22.5" customHeight="1">
      <c r="A4" s="1"/>
      <c r="B4" s="152" t="s">
        <v>2</v>
      </c>
      <c r="C4" s="150"/>
      <c r="D4" s="150"/>
      <c r="E4" s="150"/>
      <c r="F4" s="4"/>
    </row>
    <row r="5" spans="1:6" ht="9" customHeight="1">
      <c r="A5" s="1"/>
      <c r="B5" s="1"/>
      <c r="C5" s="1"/>
      <c r="D5" s="1"/>
      <c r="E5" s="1"/>
      <c r="F5" s="1"/>
    </row>
    <row r="6" spans="1:6" ht="26.25" customHeight="1">
      <c r="A6" s="1"/>
      <c r="B6" s="153" t="s">
        <v>3</v>
      </c>
      <c r="C6" s="150"/>
      <c r="D6" s="150"/>
      <c r="E6" s="150"/>
      <c r="F6" s="5"/>
    </row>
    <row r="7" spans="1:6" ht="26.25" customHeight="1">
      <c r="A7" s="1"/>
      <c r="B7" s="154" t="s">
        <v>4</v>
      </c>
      <c r="C7" s="150"/>
      <c r="D7" s="150"/>
      <c r="E7" s="150"/>
      <c r="F7" s="6"/>
    </row>
    <row r="8" spans="1:6" ht="26.25" customHeight="1">
      <c r="A8" s="1"/>
      <c r="B8" s="7" t="s">
        <v>5</v>
      </c>
      <c r="C8" s="155"/>
      <c r="D8" s="150"/>
      <c r="E8" s="150"/>
      <c r="F8" s="8"/>
    </row>
    <row r="9" spans="1:6" ht="26.25" customHeight="1">
      <c r="A9" s="1"/>
      <c r="B9" s="7" t="s">
        <v>6</v>
      </c>
      <c r="C9" s="156"/>
      <c r="D9" s="150"/>
      <c r="E9" s="150"/>
      <c r="F9" s="1"/>
    </row>
    <row r="10" spans="1:6" ht="26.25" customHeight="1">
      <c r="A10" s="1"/>
      <c r="B10" s="10" t="s">
        <v>7</v>
      </c>
      <c r="C10" s="156"/>
      <c r="D10" s="150"/>
      <c r="E10" s="150"/>
      <c r="F10" s="1"/>
    </row>
    <row r="11" spans="1:6" ht="26.25" customHeight="1">
      <c r="A11" s="1"/>
      <c r="B11" s="7" t="s">
        <v>8</v>
      </c>
      <c r="C11" s="157"/>
      <c r="D11" s="150"/>
      <c r="E11" s="150"/>
      <c r="F11" s="11"/>
    </row>
    <row r="12" spans="1:6" ht="26.25" customHeight="1">
      <c r="A12" s="1"/>
      <c r="B12" s="7" t="s">
        <v>9</v>
      </c>
      <c r="C12" s="158"/>
      <c r="D12" s="150"/>
      <c r="E12" s="150"/>
      <c r="F12" s="13"/>
    </row>
    <row r="13" spans="1:6" ht="26.25" customHeight="1">
      <c r="A13" s="1"/>
      <c r="B13" s="7" t="s">
        <v>10</v>
      </c>
      <c r="C13" s="158"/>
      <c r="D13" s="150"/>
      <c r="E13" s="150"/>
      <c r="F13" s="13"/>
    </row>
    <row r="14" spans="1:6" ht="26.25" customHeight="1">
      <c r="A14" s="1"/>
      <c r="B14" s="7" t="s">
        <v>11</v>
      </c>
      <c r="C14" s="158"/>
      <c r="D14" s="150"/>
      <c r="E14" s="150"/>
      <c r="F14" s="13"/>
    </row>
    <row r="15" spans="1:6" ht="26.25" customHeight="1">
      <c r="A15" s="1"/>
      <c r="B15" s="7" t="s">
        <v>12</v>
      </c>
      <c r="C15" s="9"/>
      <c r="D15" s="7" t="s">
        <v>13</v>
      </c>
      <c r="E15" s="9"/>
      <c r="F15" s="1"/>
    </row>
    <row r="16" spans="1:6" ht="26.25" customHeight="1">
      <c r="A16" s="1"/>
      <c r="B16" s="7" t="s">
        <v>14</v>
      </c>
      <c r="C16" s="158"/>
      <c r="D16" s="150"/>
      <c r="E16" s="150"/>
      <c r="F16" s="13"/>
    </row>
    <row r="17" spans="1:6" ht="26.25" customHeight="1">
      <c r="A17" s="1"/>
      <c r="B17" s="7" t="s">
        <v>15</v>
      </c>
      <c r="C17" s="12"/>
      <c r="D17" s="14" t="s">
        <v>16</v>
      </c>
      <c r="E17" s="12" t="s">
        <v>17</v>
      </c>
      <c r="F17" s="13"/>
    </row>
    <row r="18" spans="1:6" ht="26.25" customHeight="1">
      <c r="A18" s="1"/>
      <c r="B18" s="7" t="s">
        <v>18</v>
      </c>
      <c r="C18" s="156" t="s">
        <v>19</v>
      </c>
      <c r="D18" s="150"/>
      <c r="E18" s="150"/>
      <c r="F18" s="1"/>
    </row>
    <row r="19" spans="1:6" ht="26.25" customHeight="1">
      <c r="A19" s="1"/>
      <c r="B19" s="9"/>
      <c r="C19" s="156" t="s">
        <v>20</v>
      </c>
      <c r="D19" s="150"/>
      <c r="E19" s="150"/>
      <c r="F19" s="1"/>
    </row>
    <row r="20" spans="1:6" ht="26.25" customHeight="1">
      <c r="A20" s="1"/>
      <c r="B20" s="9"/>
      <c r="C20" s="156" t="s">
        <v>21</v>
      </c>
      <c r="D20" s="150"/>
      <c r="E20" s="150"/>
      <c r="F20" s="1"/>
    </row>
    <row r="21" spans="1:6" ht="26.25" customHeight="1">
      <c r="A21" s="1"/>
      <c r="B21" s="7"/>
      <c r="C21" s="156" t="s">
        <v>22</v>
      </c>
      <c r="D21" s="150"/>
      <c r="E21" s="150"/>
      <c r="F21" s="1"/>
    </row>
    <row r="22" spans="1:6" ht="26.25" customHeight="1">
      <c r="A22" s="1"/>
      <c r="B22" s="7"/>
      <c r="C22" s="156" t="s">
        <v>23</v>
      </c>
      <c r="D22" s="150"/>
      <c r="E22" s="150"/>
      <c r="F22" s="1"/>
    </row>
    <row r="23" spans="1:6" ht="26.25" customHeight="1">
      <c r="A23" s="1"/>
      <c r="B23" s="7"/>
      <c r="C23" s="156" t="s">
        <v>24</v>
      </c>
      <c r="D23" s="150"/>
      <c r="E23" s="150"/>
      <c r="F23" s="1"/>
    </row>
    <row r="24" spans="1:6" ht="26.25" customHeight="1">
      <c r="A24" s="1"/>
      <c r="B24" s="7" t="s">
        <v>25</v>
      </c>
      <c r="C24" s="156"/>
      <c r="D24" s="150"/>
      <c r="E24" s="150"/>
      <c r="F24" s="1"/>
    </row>
    <row r="25" spans="1:6" ht="26.25" customHeight="1">
      <c r="A25" s="1"/>
      <c r="B25" s="7" t="s">
        <v>26</v>
      </c>
      <c r="C25" s="156"/>
      <c r="D25" s="150"/>
      <c r="E25" s="150"/>
      <c r="F25" s="1"/>
    </row>
    <row r="26" spans="1:6" ht="26.25" customHeight="1">
      <c r="A26" s="1"/>
      <c r="B26" s="7" t="s">
        <v>27</v>
      </c>
      <c r="C26" s="9"/>
      <c r="D26" s="9"/>
      <c r="E26" s="9"/>
      <c r="F26" s="1"/>
    </row>
    <row r="27" spans="1:6" ht="26.25" customHeight="1">
      <c r="A27" s="1"/>
      <c r="B27" s="1"/>
      <c r="C27" s="1"/>
      <c r="D27" s="1"/>
      <c r="E27" s="1"/>
      <c r="F27" s="1"/>
    </row>
  </sheetData>
  <mergeCells count="22">
    <mergeCell ref="C21:E21"/>
    <mergeCell ref="C22:E22"/>
    <mergeCell ref="C23:E23"/>
    <mergeCell ref="C24:E24"/>
    <mergeCell ref="C25:E25"/>
    <mergeCell ref="B7:E7"/>
    <mergeCell ref="C8:E8"/>
    <mergeCell ref="C18:E18"/>
    <mergeCell ref="C19:E19"/>
    <mergeCell ref="C20:E20"/>
    <mergeCell ref="C9:E9"/>
    <mergeCell ref="C10:E10"/>
    <mergeCell ref="C11:E11"/>
    <mergeCell ref="C12:E12"/>
    <mergeCell ref="C13:E13"/>
    <mergeCell ref="C14:E14"/>
    <mergeCell ref="C16:E16"/>
    <mergeCell ref="B1:E1"/>
    <mergeCell ref="B2:E2"/>
    <mergeCell ref="B3:E3"/>
    <mergeCell ref="B4:E4"/>
    <mergeCell ref="B6:E6"/>
  </mergeCells>
  <pageMargins left="0.23622047244094491" right="0.23622047244094491" top="0.74803149606299213" bottom="0.74803149606299213" header="0" footer="0"/>
  <pageSetup paperSize="9" scale="95" orientation="portrait" r:id="rId1"/>
  <headerFooter>
    <oddHeader>&amp;C&amp;G</oddHeader>
    <oddFooter>&amp;CInforme de Autoevaluación&amp;R&amp;P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989"/>
  <sheetViews>
    <sheetView showGridLines="0" topLeftCell="A16" zoomScaleNormal="100" workbookViewId="0"/>
  </sheetViews>
  <sheetFormatPr baseColWidth="10" defaultColWidth="14.44140625" defaultRowHeight="15" customHeight="1"/>
  <cols>
    <col min="1" max="1" width="5.88671875" customWidth="1"/>
    <col min="2" max="2" width="18.44140625" customWidth="1"/>
    <col min="3" max="3" width="31.88671875" customWidth="1"/>
    <col min="4" max="4" width="29.33203125" customWidth="1"/>
    <col min="5" max="5" width="32.109375" customWidth="1"/>
    <col min="6" max="6" width="14.44140625" customWidth="1"/>
  </cols>
  <sheetData>
    <row r="1" spans="1:7" ht="12.6" customHeight="1">
      <c r="A1" s="1"/>
      <c r="B1" s="196"/>
      <c r="C1" s="150"/>
      <c r="D1" s="150"/>
      <c r="E1" s="150"/>
      <c r="F1" s="1"/>
      <c r="G1" s="1"/>
    </row>
    <row r="2" spans="1:7" ht="32.25" customHeight="1">
      <c r="A2" s="1"/>
      <c r="B2" s="197" t="s">
        <v>0</v>
      </c>
      <c r="C2" s="150"/>
      <c r="D2" s="150"/>
      <c r="E2" s="150"/>
      <c r="F2" s="1"/>
      <c r="G2" s="1"/>
    </row>
    <row r="3" spans="1:7" ht="21.75" customHeight="1">
      <c r="A3" s="1"/>
      <c r="B3" s="198" t="s">
        <v>1</v>
      </c>
      <c r="C3" s="150"/>
      <c r="D3" s="150"/>
      <c r="E3" s="150"/>
      <c r="F3" s="1"/>
      <c r="G3" s="1"/>
    </row>
    <row r="4" spans="1:7" ht="24.75" customHeight="1">
      <c r="A4" s="1"/>
      <c r="B4" s="198" t="s">
        <v>2</v>
      </c>
      <c r="C4" s="150"/>
      <c r="D4" s="150"/>
      <c r="E4" s="150"/>
      <c r="F4" s="1"/>
      <c r="G4" s="1"/>
    </row>
    <row r="5" spans="1:7" ht="24.75" customHeight="1">
      <c r="A5" s="1"/>
      <c r="B5" s="253" t="s">
        <v>3</v>
      </c>
      <c r="C5" s="220"/>
      <c r="D5" s="220"/>
      <c r="E5" s="203"/>
      <c r="F5" s="93"/>
      <c r="G5" s="1"/>
    </row>
    <row r="6" spans="1:7" ht="18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65" t="str">
        <f>Identificación!B18</f>
        <v>Comité de Autoevaluación</v>
      </c>
      <c r="E7" s="39" t="str">
        <f>Identificación!C18</f>
        <v xml:space="preserve">1.  (coord.) </v>
      </c>
      <c r="F7" s="16"/>
      <c r="G7" s="30"/>
    </row>
    <row r="8" spans="1:7" ht="30" customHeight="1">
      <c r="A8" s="32"/>
      <c r="B8" s="38" t="s">
        <v>8</v>
      </c>
      <c r="C8" s="39">
        <f>Identificación!C11</f>
        <v>0</v>
      </c>
      <c r="D8" s="200"/>
      <c r="E8" s="39" t="str">
        <f>Identificación!C19</f>
        <v xml:space="preserve">2.  </v>
      </c>
      <c r="F8" s="16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39" t="str">
        <f>Identificación!C20</f>
        <v xml:space="preserve">3. </v>
      </c>
      <c r="F9" s="16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39" t="str">
        <f>Identificación!C21</f>
        <v>4.</v>
      </c>
      <c r="F10" s="16"/>
      <c r="G10" s="30"/>
    </row>
    <row r="11" spans="1:7" ht="24" customHeight="1">
      <c r="A11" s="41"/>
      <c r="B11" s="204" t="s">
        <v>416</v>
      </c>
      <c r="C11" s="150"/>
      <c r="D11" s="150"/>
      <c r="E11" s="150"/>
      <c r="F11" s="41"/>
      <c r="G11" s="16"/>
    </row>
    <row r="12" spans="1:7" ht="54" customHeight="1">
      <c r="A12" s="102"/>
      <c r="B12" s="263" t="s">
        <v>416</v>
      </c>
      <c r="C12" s="183"/>
      <c r="D12" s="183"/>
      <c r="E12" s="184"/>
    </row>
    <row r="13" spans="1:7" ht="194.25" customHeight="1">
      <c r="A13" s="102"/>
      <c r="B13" s="187"/>
      <c r="C13" s="188"/>
      <c r="D13" s="188"/>
      <c r="E13" s="189"/>
    </row>
    <row r="15" spans="1:7" ht="31.5" customHeight="1">
      <c r="A15" s="41"/>
      <c r="B15" s="204" t="s">
        <v>417</v>
      </c>
      <c r="C15" s="150"/>
      <c r="D15" s="150"/>
      <c r="E15" s="150"/>
    </row>
    <row r="16" spans="1:7" ht="138.75" customHeight="1">
      <c r="A16" s="102"/>
      <c r="B16" s="264" t="s">
        <v>418</v>
      </c>
      <c r="C16" s="183"/>
      <c r="D16" s="183"/>
      <c r="E16" s="184"/>
    </row>
    <row r="17" spans="1:5" ht="156" customHeight="1">
      <c r="A17" s="102"/>
      <c r="B17" s="187"/>
      <c r="C17" s="188"/>
      <c r="D17" s="188"/>
      <c r="E17" s="189"/>
    </row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0">
    <mergeCell ref="B12:E13"/>
    <mergeCell ref="B15:E15"/>
    <mergeCell ref="B16:E17"/>
    <mergeCell ref="B1:E1"/>
    <mergeCell ref="B2:E2"/>
    <mergeCell ref="B3:E3"/>
    <mergeCell ref="B4:E4"/>
    <mergeCell ref="B5:E5"/>
    <mergeCell ref="D7:D10"/>
    <mergeCell ref="B11:E11"/>
  </mergeCells>
  <pageMargins left="0.70866141732283472" right="0.70866141732283472" top="0.74803149606299213" bottom="0.74803149606299213" header="0" footer="0"/>
  <pageSetup scale="55" orientation="landscape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349"/>
  <sheetViews>
    <sheetView showGridLines="0" tabSelected="1" topLeftCell="A311" zoomScaleNormal="100" workbookViewId="0"/>
  </sheetViews>
  <sheetFormatPr baseColWidth="10" defaultColWidth="14.44140625" defaultRowHeight="15" customHeight="1"/>
  <cols>
    <col min="1" max="1" width="4.44140625" customWidth="1"/>
    <col min="2" max="2" width="18.44140625" customWidth="1"/>
    <col min="3" max="3" width="31.88671875" customWidth="1"/>
    <col min="4" max="4" width="23.33203125" customWidth="1"/>
    <col min="5" max="5" width="32.109375" customWidth="1"/>
    <col min="7" max="7" width="4.44140625" customWidth="1"/>
  </cols>
  <sheetData>
    <row r="1" spans="1:7" ht="13.2" customHeight="1">
      <c r="A1" s="29"/>
      <c r="B1" s="178"/>
      <c r="C1" s="150"/>
      <c r="D1" s="150"/>
      <c r="E1" s="150"/>
      <c r="F1" s="150"/>
    </row>
    <row r="2" spans="1:7" ht="32.25" customHeight="1">
      <c r="A2" s="1"/>
      <c r="B2" s="151" t="s">
        <v>0</v>
      </c>
      <c r="C2" s="150"/>
      <c r="D2" s="150"/>
      <c r="E2" s="150"/>
      <c r="F2" s="150"/>
    </row>
    <row r="3" spans="1:7" ht="22.5" customHeight="1">
      <c r="A3" s="1"/>
      <c r="B3" s="152" t="s">
        <v>1</v>
      </c>
      <c r="C3" s="150"/>
      <c r="D3" s="150"/>
      <c r="E3" s="150"/>
      <c r="F3" s="150"/>
    </row>
    <row r="4" spans="1:7" ht="22.5" customHeight="1">
      <c r="A4" s="1"/>
      <c r="B4" s="152" t="s">
        <v>2</v>
      </c>
      <c r="C4" s="150"/>
      <c r="D4" s="150"/>
      <c r="E4" s="150"/>
      <c r="F4" s="150"/>
    </row>
    <row r="5" spans="1:7" ht="26.25" customHeight="1">
      <c r="A5" s="1"/>
      <c r="B5" s="153" t="s">
        <v>3</v>
      </c>
      <c r="C5" s="150"/>
      <c r="D5" s="150"/>
      <c r="E5" s="150"/>
      <c r="F5" s="150"/>
      <c r="G5" s="5"/>
    </row>
    <row r="6" spans="1:7" ht="13.5" customHeight="1">
      <c r="A6" s="5"/>
      <c r="B6" s="161"/>
      <c r="C6" s="150"/>
      <c r="D6" s="150"/>
      <c r="E6" s="150"/>
      <c r="F6" s="16"/>
    </row>
    <row r="7" spans="1:7" ht="30" customHeight="1">
      <c r="A7" s="32"/>
      <c r="B7" s="18" t="s">
        <v>5</v>
      </c>
      <c r="C7" s="19">
        <f>Identificación!C8</f>
        <v>0</v>
      </c>
      <c r="D7" s="162" t="s">
        <v>18</v>
      </c>
      <c r="E7" s="159" t="str">
        <f>Identificación!C18</f>
        <v xml:space="preserve">1.  (coord.) </v>
      </c>
      <c r="F7" s="150"/>
    </row>
    <row r="8" spans="1:7" ht="30" customHeight="1">
      <c r="A8" s="32"/>
      <c r="B8" s="18" t="s">
        <v>8</v>
      </c>
      <c r="C8" s="19">
        <f>Identificación!C11</f>
        <v>0</v>
      </c>
      <c r="D8" s="150"/>
      <c r="E8" s="159" t="str">
        <f>Identificación!C19</f>
        <v xml:space="preserve">2.  </v>
      </c>
      <c r="F8" s="150"/>
    </row>
    <row r="9" spans="1:7" ht="30" customHeight="1">
      <c r="A9" s="32"/>
      <c r="B9" s="18" t="s">
        <v>82</v>
      </c>
      <c r="C9" s="19">
        <f>Identificación!C10</f>
        <v>0</v>
      </c>
      <c r="D9" s="150"/>
      <c r="E9" s="159" t="str">
        <f>Identificación!C20</f>
        <v xml:space="preserve">3. </v>
      </c>
      <c r="F9" s="150"/>
    </row>
    <row r="10" spans="1:7" ht="30" customHeight="1">
      <c r="A10" s="32"/>
      <c r="B10" s="18" t="s">
        <v>6</v>
      </c>
      <c r="C10" s="19">
        <f>Identificación!C9</f>
        <v>0</v>
      </c>
      <c r="D10" s="150"/>
      <c r="E10" s="159" t="str">
        <f>Identificación!C21</f>
        <v>4.</v>
      </c>
      <c r="F10" s="150"/>
    </row>
    <row r="11" spans="1:7" ht="24" customHeight="1">
      <c r="A11" s="41"/>
      <c r="B11" s="204" t="s">
        <v>419</v>
      </c>
      <c r="C11" s="150"/>
      <c r="D11" s="150"/>
      <c r="E11" s="150"/>
      <c r="F11" s="150"/>
      <c r="G11" s="16"/>
    </row>
    <row r="12" spans="1:7" ht="15.75" customHeight="1">
      <c r="A12" s="102"/>
      <c r="B12" s="103" t="s">
        <v>420</v>
      </c>
      <c r="C12" s="266" t="s">
        <v>421</v>
      </c>
      <c r="D12" s="150"/>
      <c r="E12" s="150"/>
      <c r="F12" s="150"/>
    </row>
    <row r="13" spans="1:7" ht="15.75" customHeight="1">
      <c r="B13" s="102">
        <v>1</v>
      </c>
      <c r="C13" s="267"/>
      <c r="D13" s="150"/>
      <c r="E13" s="150"/>
      <c r="F13" s="150"/>
    </row>
    <row r="14" spans="1:7" ht="15.75" customHeight="1">
      <c r="A14" s="41"/>
      <c r="B14" s="102">
        <v>2</v>
      </c>
      <c r="C14" s="267"/>
      <c r="D14" s="150"/>
      <c r="E14" s="150"/>
      <c r="F14" s="150"/>
    </row>
    <row r="15" spans="1:7" ht="15.75" customHeight="1">
      <c r="A15" s="102"/>
      <c r="B15" s="102">
        <v>3</v>
      </c>
      <c r="C15" s="267"/>
      <c r="D15" s="150"/>
      <c r="E15" s="150"/>
      <c r="F15" s="150"/>
    </row>
    <row r="16" spans="1:7" ht="15.75" customHeight="1">
      <c r="B16" s="102">
        <v>4</v>
      </c>
      <c r="C16" s="267"/>
      <c r="D16" s="150"/>
      <c r="E16" s="150"/>
      <c r="F16" s="150"/>
    </row>
    <row r="17" spans="2:6" ht="14.4">
      <c r="B17" s="104">
        <v>5</v>
      </c>
      <c r="C17" s="267"/>
      <c r="D17" s="150"/>
      <c r="E17" s="150"/>
      <c r="F17" s="150"/>
    </row>
    <row r="18" spans="2:6" ht="14.4">
      <c r="B18" s="104">
        <v>6</v>
      </c>
      <c r="C18" s="267"/>
      <c r="D18" s="150"/>
      <c r="E18" s="150"/>
      <c r="F18" s="150"/>
    </row>
    <row r="19" spans="2:6" ht="14.4">
      <c r="B19" s="104">
        <v>7</v>
      </c>
      <c r="C19" s="267"/>
      <c r="D19" s="150"/>
      <c r="E19" s="150"/>
      <c r="F19" s="150"/>
    </row>
    <row r="20" spans="2:6" ht="14.4">
      <c r="B20" s="104">
        <v>9</v>
      </c>
      <c r="C20" s="267"/>
      <c r="D20" s="150"/>
      <c r="E20" s="150"/>
      <c r="F20" s="150"/>
    </row>
    <row r="21" spans="2:6" ht="14.4">
      <c r="B21" s="104">
        <v>10</v>
      </c>
      <c r="C21" s="267"/>
      <c r="D21" s="150"/>
      <c r="E21" s="150"/>
      <c r="F21" s="150"/>
    </row>
    <row r="22" spans="2:6" ht="14.4">
      <c r="B22" s="104"/>
      <c r="C22" s="267"/>
      <c r="D22" s="150"/>
      <c r="E22" s="150"/>
      <c r="F22" s="150"/>
    </row>
    <row r="23" spans="2:6" ht="14.4">
      <c r="B23" s="103" t="s">
        <v>104</v>
      </c>
      <c r="C23" s="266" t="s">
        <v>422</v>
      </c>
      <c r="D23" s="150"/>
      <c r="E23" s="150"/>
      <c r="F23" s="150"/>
    </row>
    <row r="24" spans="2:6" ht="14.4">
      <c r="B24" s="102">
        <v>1</v>
      </c>
      <c r="C24" s="267"/>
      <c r="D24" s="150"/>
      <c r="E24" s="150"/>
      <c r="F24" s="150"/>
    </row>
    <row r="25" spans="2:6" ht="14.4">
      <c r="B25" s="102">
        <v>2</v>
      </c>
      <c r="C25" s="267"/>
      <c r="D25" s="150"/>
      <c r="E25" s="150"/>
      <c r="F25" s="150"/>
    </row>
    <row r="26" spans="2:6" ht="14.4">
      <c r="B26" s="102">
        <v>3</v>
      </c>
      <c r="C26" s="267"/>
      <c r="D26" s="150"/>
      <c r="E26" s="150"/>
      <c r="F26" s="150"/>
    </row>
    <row r="27" spans="2:6" ht="14.4">
      <c r="B27" s="102">
        <v>4</v>
      </c>
      <c r="C27" s="267"/>
      <c r="D27" s="150"/>
      <c r="E27" s="150"/>
      <c r="F27" s="150"/>
    </row>
    <row r="28" spans="2:6" ht="14.4">
      <c r="B28" s="104">
        <v>5</v>
      </c>
      <c r="C28" s="267"/>
      <c r="D28" s="150"/>
      <c r="E28" s="150"/>
      <c r="F28" s="150"/>
    </row>
    <row r="29" spans="2:6" ht="14.4">
      <c r="B29" s="104">
        <v>6</v>
      </c>
      <c r="C29" s="267"/>
      <c r="D29" s="150"/>
      <c r="E29" s="150"/>
      <c r="F29" s="150"/>
    </row>
    <row r="30" spans="2:6" ht="14.4">
      <c r="B30" s="104">
        <v>7</v>
      </c>
      <c r="C30" s="267"/>
      <c r="D30" s="150"/>
      <c r="E30" s="150"/>
      <c r="F30" s="150"/>
    </row>
    <row r="31" spans="2:6" ht="14.4">
      <c r="B31" s="104">
        <v>9</v>
      </c>
      <c r="C31" s="267"/>
      <c r="D31" s="150"/>
      <c r="E31" s="150"/>
      <c r="F31" s="150"/>
    </row>
    <row r="32" spans="2:6" ht="14.4">
      <c r="B32" s="104">
        <v>10</v>
      </c>
      <c r="C32" s="267"/>
      <c r="D32" s="150"/>
      <c r="E32" s="150"/>
      <c r="F32" s="150"/>
    </row>
    <row r="33" spans="2:6" ht="14.4">
      <c r="B33" s="104"/>
      <c r="C33" s="267"/>
      <c r="D33" s="150"/>
      <c r="E33" s="150"/>
      <c r="F33" s="150"/>
    </row>
    <row r="34" spans="2:6" ht="14.4">
      <c r="B34" s="103" t="s">
        <v>113</v>
      </c>
      <c r="C34" s="266" t="s">
        <v>423</v>
      </c>
      <c r="D34" s="150"/>
      <c r="E34" s="150"/>
      <c r="F34" s="150"/>
    </row>
    <row r="35" spans="2:6" ht="14.4">
      <c r="B35" s="102">
        <v>1</v>
      </c>
      <c r="C35" s="267"/>
      <c r="D35" s="150"/>
      <c r="E35" s="150"/>
      <c r="F35" s="150"/>
    </row>
    <row r="36" spans="2:6" ht="14.4">
      <c r="B36" s="102">
        <v>2</v>
      </c>
      <c r="C36" s="267"/>
      <c r="D36" s="150"/>
      <c r="E36" s="150"/>
      <c r="F36" s="150"/>
    </row>
    <row r="37" spans="2:6" ht="14.4">
      <c r="B37" s="102">
        <v>3</v>
      </c>
      <c r="C37" s="267"/>
      <c r="D37" s="150"/>
      <c r="E37" s="150"/>
      <c r="F37" s="150"/>
    </row>
    <row r="38" spans="2:6" ht="14.4">
      <c r="B38" s="102">
        <v>4</v>
      </c>
      <c r="C38" s="267"/>
      <c r="D38" s="150"/>
      <c r="E38" s="150"/>
      <c r="F38" s="150"/>
    </row>
    <row r="39" spans="2:6" ht="14.4">
      <c r="B39" s="104">
        <v>5</v>
      </c>
      <c r="C39" s="267"/>
      <c r="D39" s="150"/>
      <c r="E39" s="150"/>
      <c r="F39" s="150"/>
    </row>
    <row r="40" spans="2:6" ht="14.4">
      <c r="B40" s="104">
        <v>6</v>
      </c>
      <c r="C40" s="267"/>
      <c r="D40" s="150"/>
      <c r="E40" s="150"/>
      <c r="F40" s="150"/>
    </row>
    <row r="41" spans="2:6" ht="14.4">
      <c r="B41" s="104">
        <v>7</v>
      </c>
      <c r="C41" s="267"/>
      <c r="D41" s="150"/>
      <c r="E41" s="150"/>
      <c r="F41" s="150"/>
    </row>
    <row r="42" spans="2:6" ht="14.4">
      <c r="B42" s="104">
        <v>9</v>
      </c>
      <c r="C42" s="267"/>
      <c r="D42" s="150"/>
      <c r="E42" s="150"/>
      <c r="F42" s="150"/>
    </row>
    <row r="43" spans="2:6" ht="14.4">
      <c r="B43" s="104">
        <v>10</v>
      </c>
      <c r="C43" s="267"/>
      <c r="D43" s="150"/>
      <c r="E43" s="150"/>
      <c r="F43" s="150"/>
    </row>
    <row r="44" spans="2:6" ht="14.4">
      <c r="B44" s="104"/>
      <c r="C44" s="267"/>
      <c r="D44" s="150"/>
      <c r="E44" s="150"/>
      <c r="F44" s="150"/>
    </row>
    <row r="45" spans="2:6" ht="14.4">
      <c r="B45" s="103" t="s">
        <v>424</v>
      </c>
      <c r="C45" s="266" t="s">
        <v>425</v>
      </c>
      <c r="D45" s="150"/>
      <c r="E45" s="150"/>
      <c r="F45" s="150"/>
    </row>
    <row r="46" spans="2:6" ht="14.4">
      <c r="B46" s="102">
        <v>1</v>
      </c>
      <c r="C46" s="267"/>
      <c r="D46" s="150"/>
      <c r="E46" s="150"/>
      <c r="F46" s="150"/>
    </row>
    <row r="47" spans="2:6" ht="14.4">
      <c r="B47" s="102">
        <v>2</v>
      </c>
      <c r="C47" s="267"/>
      <c r="D47" s="150"/>
      <c r="E47" s="150"/>
      <c r="F47" s="150"/>
    </row>
    <row r="48" spans="2:6" ht="14.4">
      <c r="B48" s="102">
        <v>3</v>
      </c>
      <c r="C48" s="267"/>
      <c r="D48" s="150"/>
      <c r="E48" s="150"/>
      <c r="F48" s="150"/>
    </row>
    <row r="49" spans="2:6" ht="14.4">
      <c r="B49" s="102">
        <v>4</v>
      </c>
      <c r="C49" s="267"/>
      <c r="D49" s="150"/>
      <c r="E49" s="150"/>
      <c r="F49" s="150"/>
    </row>
    <row r="50" spans="2:6" ht="14.4">
      <c r="B50" s="104">
        <v>5</v>
      </c>
      <c r="C50" s="267"/>
      <c r="D50" s="150"/>
      <c r="E50" s="150"/>
      <c r="F50" s="150"/>
    </row>
    <row r="51" spans="2:6" ht="14.4">
      <c r="B51" s="104">
        <v>6</v>
      </c>
      <c r="C51" s="267"/>
      <c r="D51" s="150"/>
      <c r="E51" s="150"/>
      <c r="F51" s="150"/>
    </row>
    <row r="52" spans="2:6" ht="14.4">
      <c r="B52" s="104">
        <v>7</v>
      </c>
      <c r="C52" s="267"/>
      <c r="D52" s="150"/>
      <c r="E52" s="150"/>
      <c r="F52" s="150"/>
    </row>
    <row r="53" spans="2:6" ht="14.4">
      <c r="B53" s="104">
        <v>9</v>
      </c>
      <c r="C53" s="267"/>
      <c r="D53" s="150"/>
      <c r="E53" s="150"/>
      <c r="F53" s="150"/>
    </row>
    <row r="54" spans="2:6" ht="14.4">
      <c r="B54" s="104">
        <v>10</v>
      </c>
      <c r="C54" s="267"/>
      <c r="D54" s="150"/>
      <c r="E54" s="150"/>
      <c r="F54" s="150"/>
    </row>
    <row r="55" spans="2:6" ht="14.4">
      <c r="B55" s="103" t="s">
        <v>426</v>
      </c>
      <c r="C55" s="266" t="s">
        <v>427</v>
      </c>
      <c r="D55" s="150"/>
      <c r="E55" s="150"/>
      <c r="F55" s="150"/>
    </row>
    <row r="56" spans="2:6" ht="14.4">
      <c r="B56" s="102">
        <v>1</v>
      </c>
      <c r="C56" s="267"/>
      <c r="D56" s="150"/>
      <c r="E56" s="150"/>
      <c r="F56" s="150"/>
    </row>
    <row r="57" spans="2:6" ht="14.4">
      <c r="B57" s="102">
        <v>2</v>
      </c>
      <c r="C57" s="267"/>
      <c r="D57" s="150"/>
      <c r="E57" s="150"/>
      <c r="F57" s="150"/>
    </row>
    <row r="58" spans="2:6" ht="14.4">
      <c r="B58" s="102">
        <v>3</v>
      </c>
      <c r="C58" s="267"/>
      <c r="D58" s="150"/>
      <c r="E58" s="150"/>
      <c r="F58" s="150"/>
    </row>
    <row r="59" spans="2:6" ht="14.4">
      <c r="B59" s="102">
        <v>4</v>
      </c>
      <c r="C59" s="267"/>
      <c r="D59" s="150"/>
      <c r="E59" s="150"/>
      <c r="F59" s="150"/>
    </row>
    <row r="60" spans="2:6" ht="14.4">
      <c r="B60" s="104">
        <v>5</v>
      </c>
      <c r="C60" s="267"/>
      <c r="D60" s="150"/>
      <c r="E60" s="150"/>
      <c r="F60" s="150"/>
    </row>
    <row r="61" spans="2:6" ht="14.4">
      <c r="B61" s="104">
        <v>6</v>
      </c>
      <c r="C61" s="267"/>
      <c r="D61" s="150"/>
      <c r="E61" s="150"/>
      <c r="F61" s="150"/>
    </row>
    <row r="62" spans="2:6" ht="14.4">
      <c r="B62" s="104">
        <v>7</v>
      </c>
      <c r="C62" s="267"/>
      <c r="D62" s="150"/>
      <c r="E62" s="150"/>
      <c r="F62" s="150"/>
    </row>
    <row r="63" spans="2:6" ht="14.4">
      <c r="B63" s="104">
        <v>9</v>
      </c>
      <c r="C63" s="267"/>
      <c r="D63" s="150"/>
      <c r="E63" s="150"/>
      <c r="F63" s="150"/>
    </row>
    <row r="64" spans="2:6" ht="14.4">
      <c r="B64" s="104">
        <v>10</v>
      </c>
      <c r="C64" s="267"/>
      <c r="D64" s="150"/>
      <c r="E64" s="150"/>
      <c r="F64" s="150"/>
    </row>
    <row r="65" spans="2:6" ht="14.4">
      <c r="B65" s="104">
        <v>10</v>
      </c>
      <c r="C65" s="267"/>
      <c r="D65" s="150"/>
      <c r="E65" s="150"/>
      <c r="F65" s="150"/>
    </row>
    <row r="66" spans="2:6" ht="14.4">
      <c r="B66" s="104"/>
      <c r="C66" s="267"/>
      <c r="D66" s="150"/>
      <c r="E66" s="150"/>
      <c r="F66" s="150"/>
    </row>
    <row r="67" spans="2:6" ht="14.4">
      <c r="B67" s="103" t="s">
        <v>428</v>
      </c>
      <c r="C67" s="266" t="s">
        <v>139</v>
      </c>
      <c r="D67" s="150"/>
      <c r="E67" s="150"/>
      <c r="F67" s="150"/>
    </row>
    <row r="68" spans="2:6" ht="14.4">
      <c r="B68" s="102">
        <v>1</v>
      </c>
      <c r="C68" s="267"/>
      <c r="D68" s="150"/>
      <c r="E68" s="150"/>
      <c r="F68" s="150"/>
    </row>
    <row r="69" spans="2:6" ht="14.4">
      <c r="B69" s="102">
        <v>2</v>
      </c>
      <c r="C69" s="267"/>
      <c r="D69" s="150"/>
      <c r="E69" s="150"/>
      <c r="F69" s="150"/>
    </row>
    <row r="70" spans="2:6" ht="14.4">
      <c r="B70" s="102">
        <v>3</v>
      </c>
      <c r="C70" s="267"/>
      <c r="D70" s="150"/>
      <c r="E70" s="150"/>
      <c r="F70" s="150"/>
    </row>
    <row r="71" spans="2:6" ht="14.4">
      <c r="B71" s="102">
        <v>4</v>
      </c>
      <c r="C71" s="267"/>
      <c r="D71" s="150"/>
      <c r="E71" s="150"/>
      <c r="F71" s="150"/>
    </row>
    <row r="72" spans="2:6" ht="14.4">
      <c r="B72" s="104">
        <v>5</v>
      </c>
      <c r="C72" s="267"/>
      <c r="D72" s="150"/>
      <c r="E72" s="150"/>
      <c r="F72" s="150"/>
    </row>
    <row r="73" spans="2:6" ht="14.4">
      <c r="B73" s="104">
        <v>6</v>
      </c>
      <c r="C73" s="267"/>
      <c r="D73" s="150"/>
      <c r="E73" s="150"/>
      <c r="F73" s="150"/>
    </row>
    <row r="74" spans="2:6" ht="14.4">
      <c r="B74" s="104">
        <v>7</v>
      </c>
      <c r="C74" s="267"/>
      <c r="D74" s="150"/>
      <c r="E74" s="150"/>
      <c r="F74" s="150"/>
    </row>
    <row r="75" spans="2:6" ht="14.4">
      <c r="B75" s="104">
        <v>9</v>
      </c>
      <c r="C75" s="267"/>
      <c r="D75" s="150"/>
      <c r="E75" s="150"/>
      <c r="F75" s="150"/>
    </row>
    <row r="76" spans="2:6" ht="14.4">
      <c r="B76" s="104">
        <v>10</v>
      </c>
      <c r="C76" s="267"/>
      <c r="D76" s="150"/>
      <c r="E76" s="150"/>
      <c r="F76" s="150"/>
    </row>
    <row r="77" spans="2:6" ht="14.4">
      <c r="B77" s="103" t="s">
        <v>429</v>
      </c>
      <c r="C77" s="266" t="s">
        <v>147</v>
      </c>
      <c r="D77" s="150"/>
      <c r="E77" s="150"/>
      <c r="F77" s="150"/>
    </row>
    <row r="78" spans="2:6" ht="14.4">
      <c r="B78" s="102">
        <v>1</v>
      </c>
      <c r="C78" s="267"/>
      <c r="D78" s="150"/>
      <c r="E78" s="150"/>
      <c r="F78" s="150"/>
    </row>
    <row r="79" spans="2:6" ht="14.4">
      <c r="B79" s="102">
        <v>2</v>
      </c>
      <c r="C79" s="267"/>
      <c r="D79" s="150"/>
      <c r="E79" s="150"/>
      <c r="F79" s="150"/>
    </row>
    <row r="80" spans="2:6" ht="14.4">
      <c r="B80" s="102">
        <v>3</v>
      </c>
      <c r="C80" s="267"/>
      <c r="D80" s="150"/>
      <c r="E80" s="150"/>
      <c r="F80" s="150"/>
    </row>
    <row r="81" spans="2:6" ht="14.4">
      <c r="B81" s="102">
        <v>4</v>
      </c>
      <c r="C81" s="267"/>
      <c r="D81" s="150"/>
      <c r="E81" s="150"/>
      <c r="F81" s="150"/>
    </row>
    <row r="82" spans="2:6" ht="14.4">
      <c r="B82" s="104">
        <v>5</v>
      </c>
      <c r="C82" s="267"/>
      <c r="D82" s="150"/>
      <c r="E82" s="150"/>
      <c r="F82" s="150"/>
    </row>
    <row r="83" spans="2:6" ht="14.4">
      <c r="B83" s="104">
        <v>6</v>
      </c>
      <c r="C83" s="267"/>
      <c r="D83" s="150"/>
      <c r="E83" s="150"/>
      <c r="F83" s="150"/>
    </row>
    <row r="84" spans="2:6" ht="14.4">
      <c r="B84" s="104">
        <v>7</v>
      </c>
      <c r="C84" s="267"/>
      <c r="D84" s="150"/>
      <c r="E84" s="150"/>
      <c r="F84" s="150"/>
    </row>
    <row r="85" spans="2:6" ht="14.4">
      <c r="B85" s="104">
        <v>9</v>
      </c>
      <c r="C85" s="267"/>
      <c r="D85" s="150"/>
      <c r="E85" s="150"/>
      <c r="F85" s="150"/>
    </row>
    <row r="86" spans="2:6" ht="14.4">
      <c r="B86" s="104">
        <v>10</v>
      </c>
      <c r="C86" s="267"/>
      <c r="D86" s="150"/>
      <c r="E86" s="150"/>
      <c r="F86" s="150"/>
    </row>
    <row r="87" spans="2:6" ht="14.4">
      <c r="B87" s="104"/>
      <c r="C87" s="267"/>
      <c r="D87" s="150"/>
      <c r="E87" s="150"/>
      <c r="F87" s="150"/>
    </row>
    <row r="88" spans="2:6" ht="14.4">
      <c r="B88" s="103" t="s">
        <v>430</v>
      </c>
      <c r="C88" s="266" t="s">
        <v>431</v>
      </c>
      <c r="D88" s="150"/>
      <c r="E88" s="150"/>
      <c r="F88" s="150"/>
    </row>
    <row r="89" spans="2:6" ht="14.4">
      <c r="B89" s="102">
        <v>1</v>
      </c>
      <c r="C89" s="267"/>
      <c r="D89" s="150"/>
      <c r="E89" s="150"/>
      <c r="F89" s="150"/>
    </row>
    <row r="90" spans="2:6" ht="14.4">
      <c r="B90" s="102">
        <v>2</v>
      </c>
      <c r="C90" s="267"/>
      <c r="D90" s="150"/>
      <c r="E90" s="150"/>
      <c r="F90" s="150"/>
    </row>
    <row r="91" spans="2:6" ht="14.4">
      <c r="B91" s="102">
        <v>3</v>
      </c>
      <c r="C91" s="267"/>
      <c r="D91" s="150"/>
      <c r="E91" s="150"/>
      <c r="F91" s="150"/>
    </row>
    <row r="92" spans="2:6" ht="14.4">
      <c r="B92" s="102">
        <v>4</v>
      </c>
      <c r="C92" s="267"/>
      <c r="D92" s="150"/>
      <c r="E92" s="150"/>
      <c r="F92" s="150"/>
    </row>
    <row r="93" spans="2:6" ht="14.4">
      <c r="B93" s="104">
        <v>5</v>
      </c>
      <c r="C93" s="267"/>
      <c r="D93" s="150"/>
      <c r="E93" s="150"/>
      <c r="F93" s="150"/>
    </row>
    <row r="94" spans="2:6" ht="14.4">
      <c r="B94" s="104">
        <v>6</v>
      </c>
      <c r="C94" s="267"/>
      <c r="D94" s="150"/>
      <c r="E94" s="150"/>
      <c r="F94" s="150"/>
    </row>
    <row r="95" spans="2:6" ht="14.4">
      <c r="B95" s="104">
        <v>7</v>
      </c>
      <c r="C95" s="267"/>
      <c r="D95" s="150"/>
      <c r="E95" s="150"/>
      <c r="F95" s="150"/>
    </row>
    <row r="96" spans="2:6" ht="14.4">
      <c r="B96" s="104">
        <v>9</v>
      </c>
      <c r="C96" s="267"/>
      <c r="D96" s="150"/>
      <c r="E96" s="150"/>
      <c r="F96" s="150"/>
    </row>
    <row r="97" spans="2:6" ht="14.4">
      <c r="B97" s="104">
        <v>10</v>
      </c>
      <c r="C97" s="267"/>
      <c r="D97" s="150"/>
      <c r="E97" s="150"/>
      <c r="F97" s="150"/>
    </row>
    <row r="98" spans="2:6" ht="14.4">
      <c r="B98" s="104"/>
      <c r="C98" s="267"/>
      <c r="D98" s="150"/>
      <c r="E98" s="150"/>
      <c r="F98" s="150"/>
    </row>
    <row r="99" spans="2:6" ht="14.4">
      <c r="B99" s="103" t="s">
        <v>184</v>
      </c>
      <c r="C99" s="266" t="s">
        <v>185</v>
      </c>
      <c r="D99" s="150"/>
      <c r="E99" s="150"/>
      <c r="F99" s="150"/>
    </row>
    <row r="100" spans="2:6" ht="14.4">
      <c r="B100" s="102">
        <v>1</v>
      </c>
      <c r="C100" s="267"/>
      <c r="D100" s="150"/>
      <c r="E100" s="150"/>
      <c r="F100" s="150"/>
    </row>
    <row r="101" spans="2:6" ht="14.4">
      <c r="B101" s="102">
        <v>2</v>
      </c>
      <c r="C101" s="267"/>
      <c r="D101" s="150"/>
      <c r="E101" s="150"/>
      <c r="F101" s="150"/>
    </row>
    <row r="102" spans="2:6" ht="14.4">
      <c r="B102" s="102">
        <v>3</v>
      </c>
      <c r="C102" s="267"/>
      <c r="D102" s="150"/>
      <c r="E102" s="150"/>
      <c r="F102" s="150"/>
    </row>
    <row r="103" spans="2:6" ht="14.4">
      <c r="B103" s="102">
        <v>4</v>
      </c>
      <c r="C103" s="267"/>
      <c r="D103" s="150"/>
      <c r="E103" s="150"/>
      <c r="F103" s="150"/>
    </row>
    <row r="104" spans="2:6" ht="14.4">
      <c r="B104" s="104">
        <v>5</v>
      </c>
      <c r="C104" s="267"/>
      <c r="D104" s="150"/>
      <c r="E104" s="150"/>
      <c r="F104" s="150"/>
    </row>
    <row r="105" spans="2:6" ht="14.4">
      <c r="B105" s="104">
        <v>6</v>
      </c>
      <c r="C105" s="267"/>
      <c r="D105" s="150"/>
      <c r="E105" s="150"/>
      <c r="F105" s="150"/>
    </row>
    <row r="106" spans="2:6" ht="14.4">
      <c r="B106" s="104">
        <v>7</v>
      </c>
      <c r="C106" s="267"/>
      <c r="D106" s="150"/>
      <c r="E106" s="150"/>
      <c r="F106" s="150"/>
    </row>
    <row r="107" spans="2:6" ht="14.4">
      <c r="B107" s="104">
        <v>9</v>
      </c>
      <c r="C107" s="267"/>
      <c r="D107" s="150"/>
      <c r="E107" s="150"/>
      <c r="F107" s="150"/>
    </row>
    <row r="108" spans="2:6" ht="14.4">
      <c r="B108" s="104">
        <v>10</v>
      </c>
      <c r="C108" s="267"/>
      <c r="D108" s="150"/>
      <c r="E108" s="150"/>
      <c r="F108" s="150"/>
    </row>
    <row r="109" spans="2:6" ht="14.4">
      <c r="B109" s="104"/>
      <c r="C109" s="267"/>
      <c r="D109" s="150"/>
      <c r="E109" s="150"/>
      <c r="F109" s="150"/>
    </row>
    <row r="110" spans="2:6" ht="14.4">
      <c r="B110" s="103" t="s">
        <v>193</v>
      </c>
      <c r="C110" s="266" t="s">
        <v>194</v>
      </c>
      <c r="D110" s="150"/>
      <c r="E110" s="150"/>
      <c r="F110" s="150"/>
    </row>
    <row r="111" spans="2:6" ht="14.4">
      <c r="B111" s="102">
        <v>1</v>
      </c>
      <c r="C111" s="267"/>
      <c r="D111" s="150"/>
      <c r="E111" s="150"/>
      <c r="F111" s="150"/>
    </row>
    <row r="112" spans="2:6" ht="14.4">
      <c r="B112" s="102">
        <v>2</v>
      </c>
      <c r="C112" s="267"/>
      <c r="D112" s="150"/>
      <c r="E112" s="150"/>
      <c r="F112" s="150"/>
    </row>
    <row r="113" spans="2:6" ht="14.4">
      <c r="B113" s="102">
        <v>3</v>
      </c>
      <c r="C113" s="267"/>
      <c r="D113" s="150"/>
      <c r="E113" s="150"/>
      <c r="F113" s="150"/>
    </row>
    <row r="114" spans="2:6" ht="14.4">
      <c r="B114" s="102">
        <v>4</v>
      </c>
      <c r="C114" s="267"/>
      <c r="D114" s="150"/>
      <c r="E114" s="150"/>
      <c r="F114" s="150"/>
    </row>
    <row r="115" spans="2:6" ht="14.4">
      <c r="B115" s="104">
        <v>5</v>
      </c>
      <c r="C115" s="267"/>
      <c r="D115" s="150"/>
      <c r="E115" s="150"/>
      <c r="F115" s="150"/>
    </row>
    <row r="116" spans="2:6" ht="14.4">
      <c r="B116" s="104">
        <v>6</v>
      </c>
      <c r="C116" s="267"/>
      <c r="D116" s="150"/>
      <c r="E116" s="150"/>
      <c r="F116" s="150"/>
    </row>
    <row r="117" spans="2:6" ht="14.4">
      <c r="B117" s="104">
        <v>7</v>
      </c>
      <c r="C117" s="267"/>
      <c r="D117" s="150"/>
      <c r="E117" s="150"/>
      <c r="F117" s="150"/>
    </row>
    <row r="118" spans="2:6" ht="14.4">
      <c r="B118" s="104">
        <v>9</v>
      </c>
      <c r="C118" s="267"/>
      <c r="D118" s="150"/>
      <c r="E118" s="150"/>
      <c r="F118" s="150"/>
    </row>
    <row r="119" spans="2:6" ht="14.4">
      <c r="B119" s="104">
        <v>10</v>
      </c>
      <c r="C119" s="267"/>
      <c r="D119" s="150"/>
      <c r="E119" s="150"/>
      <c r="F119" s="150"/>
    </row>
    <row r="120" spans="2:6" ht="14.4">
      <c r="B120" s="104"/>
      <c r="C120" s="267"/>
      <c r="D120" s="150"/>
      <c r="E120" s="150"/>
      <c r="F120" s="150"/>
    </row>
    <row r="121" spans="2:6" ht="14.4">
      <c r="B121" s="103" t="s">
        <v>432</v>
      </c>
      <c r="C121" s="266" t="s">
        <v>202</v>
      </c>
      <c r="D121" s="150"/>
      <c r="E121" s="150"/>
      <c r="F121" s="150"/>
    </row>
    <row r="122" spans="2:6" ht="14.4">
      <c r="B122" s="102">
        <v>1</v>
      </c>
      <c r="C122" s="267"/>
      <c r="D122" s="150"/>
      <c r="E122" s="150"/>
      <c r="F122" s="150"/>
    </row>
    <row r="123" spans="2:6" ht="14.4">
      <c r="B123" s="102">
        <v>2</v>
      </c>
      <c r="C123" s="267"/>
      <c r="D123" s="150"/>
      <c r="E123" s="150"/>
      <c r="F123" s="150"/>
    </row>
    <row r="124" spans="2:6" ht="14.4">
      <c r="B124" s="104">
        <v>3</v>
      </c>
      <c r="C124" s="267"/>
      <c r="D124" s="150"/>
      <c r="E124" s="150"/>
      <c r="F124" s="150"/>
    </row>
    <row r="125" spans="2:6" ht="14.4">
      <c r="B125" s="102">
        <v>4</v>
      </c>
      <c r="C125" s="267"/>
      <c r="D125" s="150"/>
      <c r="E125" s="150"/>
      <c r="F125" s="150"/>
    </row>
    <row r="126" spans="2:6" ht="14.4">
      <c r="B126" s="102">
        <v>5</v>
      </c>
      <c r="C126" s="267"/>
      <c r="D126" s="150"/>
      <c r="E126" s="150"/>
      <c r="F126" s="150"/>
    </row>
    <row r="127" spans="2:6" ht="14.4">
      <c r="B127" s="104">
        <v>6</v>
      </c>
      <c r="C127" s="267"/>
      <c r="D127" s="150"/>
      <c r="E127" s="150"/>
      <c r="F127" s="150"/>
    </row>
    <row r="128" spans="2:6" ht="14.4">
      <c r="B128" s="102">
        <v>7</v>
      </c>
      <c r="C128" s="267"/>
      <c r="D128" s="150"/>
      <c r="E128" s="150"/>
      <c r="F128" s="150"/>
    </row>
    <row r="129" spans="2:6" ht="14.4">
      <c r="B129" s="102">
        <v>8</v>
      </c>
      <c r="C129" s="267"/>
      <c r="D129" s="150"/>
      <c r="E129" s="150"/>
      <c r="F129" s="150"/>
    </row>
    <row r="130" spans="2:6" ht="14.4">
      <c r="B130" s="104">
        <v>9</v>
      </c>
      <c r="C130" s="267"/>
      <c r="D130" s="150"/>
      <c r="E130" s="150"/>
      <c r="F130" s="150"/>
    </row>
    <row r="131" spans="2:6" ht="14.4">
      <c r="B131" s="102">
        <v>10</v>
      </c>
      <c r="C131" s="102"/>
      <c r="D131" s="102"/>
      <c r="E131" s="102"/>
      <c r="F131" s="102"/>
    </row>
    <row r="132" spans="2:6" ht="14.4">
      <c r="B132" s="104"/>
      <c r="C132" s="102"/>
      <c r="D132" s="102"/>
      <c r="E132" s="102"/>
      <c r="F132" s="102"/>
    </row>
    <row r="133" spans="2:6" ht="14.4">
      <c r="B133" s="103" t="s">
        <v>433</v>
      </c>
      <c r="C133" s="266" t="s">
        <v>434</v>
      </c>
      <c r="D133" s="150"/>
      <c r="E133" s="150"/>
      <c r="F133" s="150"/>
    </row>
    <row r="134" spans="2:6" ht="14.4">
      <c r="B134" s="102">
        <v>3</v>
      </c>
      <c r="C134" s="267"/>
      <c r="D134" s="150"/>
      <c r="E134" s="150"/>
      <c r="F134" s="150"/>
    </row>
    <row r="135" spans="2:6" ht="14.4">
      <c r="B135" s="102">
        <v>4</v>
      </c>
      <c r="C135" s="267"/>
      <c r="D135" s="150"/>
      <c r="E135" s="150"/>
      <c r="F135" s="150"/>
    </row>
    <row r="136" spans="2:6" ht="14.4">
      <c r="B136" s="104">
        <v>5</v>
      </c>
      <c r="C136" s="267"/>
      <c r="D136" s="150"/>
      <c r="E136" s="150"/>
      <c r="F136" s="150"/>
    </row>
    <row r="137" spans="2:6" ht="14.4">
      <c r="B137" s="104">
        <v>6</v>
      </c>
      <c r="C137" s="267"/>
      <c r="D137" s="150"/>
      <c r="E137" s="150"/>
      <c r="F137" s="150"/>
    </row>
    <row r="138" spans="2:6" ht="14.4">
      <c r="B138" s="104">
        <v>7</v>
      </c>
      <c r="C138" s="267"/>
      <c r="D138" s="150"/>
      <c r="E138" s="150"/>
      <c r="F138" s="150"/>
    </row>
    <row r="139" spans="2:6" ht="14.4">
      <c r="B139" s="104">
        <v>9</v>
      </c>
      <c r="C139" s="267"/>
      <c r="D139" s="150"/>
      <c r="E139" s="150"/>
      <c r="F139" s="150"/>
    </row>
    <row r="140" spans="2:6" ht="14.4">
      <c r="B140" s="104">
        <v>10</v>
      </c>
      <c r="C140" s="267"/>
      <c r="D140" s="150"/>
      <c r="E140" s="150"/>
      <c r="F140" s="150"/>
    </row>
    <row r="141" spans="2:6" ht="14.4">
      <c r="B141" s="102">
        <v>1</v>
      </c>
      <c r="C141" s="267"/>
      <c r="D141" s="150"/>
      <c r="E141" s="150"/>
      <c r="F141" s="150"/>
    </row>
    <row r="142" spans="2:6" ht="14.4">
      <c r="B142" s="102">
        <v>2</v>
      </c>
      <c r="C142" s="267"/>
      <c r="D142" s="150"/>
      <c r="E142" s="150"/>
      <c r="F142" s="150"/>
    </row>
    <row r="143" spans="2:6" ht="14.4">
      <c r="B143" s="104">
        <v>10</v>
      </c>
      <c r="C143" s="267"/>
      <c r="D143" s="150"/>
      <c r="E143" s="150"/>
      <c r="F143" s="150"/>
    </row>
    <row r="144" spans="2:6" ht="14.4">
      <c r="B144" s="104"/>
      <c r="C144" s="267"/>
      <c r="D144" s="150"/>
      <c r="E144" s="150"/>
      <c r="F144" s="150"/>
    </row>
    <row r="145" spans="2:6" ht="14.4">
      <c r="B145" s="103" t="s">
        <v>435</v>
      </c>
      <c r="C145" s="266" t="s">
        <v>436</v>
      </c>
      <c r="D145" s="150"/>
      <c r="E145" s="150"/>
      <c r="F145" s="150"/>
    </row>
    <row r="146" spans="2:6" ht="14.4">
      <c r="B146" s="102">
        <v>1</v>
      </c>
      <c r="C146" s="267"/>
      <c r="D146" s="150"/>
      <c r="E146" s="150"/>
      <c r="F146" s="150"/>
    </row>
    <row r="147" spans="2:6" ht="14.4">
      <c r="B147" s="102">
        <v>2</v>
      </c>
      <c r="C147" s="267"/>
      <c r="D147" s="150"/>
      <c r="E147" s="150"/>
      <c r="F147" s="150"/>
    </row>
    <row r="148" spans="2:6" ht="14.4">
      <c r="B148" s="102">
        <v>3</v>
      </c>
      <c r="C148" s="267"/>
      <c r="D148" s="150"/>
      <c r="E148" s="150"/>
      <c r="F148" s="150"/>
    </row>
    <row r="149" spans="2:6" ht="14.4">
      <c r="B149" s="102">
        <v>4</v>
      </c>
      <c r="C149" s="267"/>
      <c r="D149" s="150"/>
      <c r="E149" s="150"/>
      <c r="F149" s="150"/>
    </row>
    <row r="150" spans="2:6" ht="14.4">
      <c r="B150" s="104">
        <v>5</v>
      </c>
      <c r="C150" s="267"/>
      <c r="D150" s="150"/>
      <c r="E150" s="150"/>
      <c r="F150" s="150"/>
    </row>
    <row r="151" spans="2:6" ht="14.4">
      <c r="B151" s="104">
        <v>6</v>
      </c>
      <c r="C151" s="267"/>
      <c r="D151" s="150"/>
      <c r="E151" s="150"/>
      <c r="F151" s="150"/>
    </row>
    <row r="152" spans="2:6" ht="14.4">
      <c r="B152" s="104">
        <v>7</v>
      </c>
      <c r="C152" s="267"/>
      <c r="D152" s="150"/>
      <c r="E152" s="150"/>
      <c r="F152" s="150"/>
    </row>
    <row r="153" spans="2:6" ht="14.4">
      <c r="B153" s="104">
        <v>9</v>
      </c>
      <c r="C153" s="267"/>
      <c r="D153" s="150"/>
      <c r="E153" s="150"/>
      <c r="F153" s="150"/>
    </row>
    <row r="154" spans="2:6" ht="14.4">
      <c r="B154" s="104">
        <v>10</v>
      </c>
      <c r="C154" s="267"/>
      <c r="D154" s="150"/>
      <c r="E154" s="150"/>
      <c r="F154" s="150"/>
    </row>
    <row r="155" spans="2:6" ht="14.4">
      <c r="B155" s="104"/>
      <c r="C155" s="267"/>
      <c r="D155" s="150"/>
      <c r="E155" s="150"/>
      <c r="F155" s="150"/>
    </row>
    <row r="156" spans="2:6" ht="14.4">
      <c r="B156" s="103" t="s">
        <v>437</v>
      </c>
      <c r="C156" s="266" t="s">
        <v>438</v>
      </c>
      <c r="D156" s="150"/>
      <c r="E156" s="150"/>
      <c r="F156" s="150"/>
    </row>
    <row r="157" spans="2:6" ht="14.4">
      <c r="B157" s="102">
        <v>1</v>
      </c>
      <c r="C157" s="267"/>
      <c r="D157" s="150"/>
      <c r="E157" s="150"/>
      <c r="F157" s="150"/>
    </row>
    <row r="158" spans="2:6" ht="14.4">
      <c r="B158" s="102">
        <v>2</v>
      </c>
      <c r="C158" s="267"/>
      <c r="D158" s="150"/>
      <c r="E158" s="150"/>
      <c r="F158" s="150"/>
    </row>
    <row r="159" spans="2:6" ht="14.4">
      <c r="B159" s="102">
        <v>3</v>
      </c>
      <c r="C159" s="267"/>
      <c r="D159" s="150"/>
      <c r="E159" s="150"/>
      <c r="F159" s="150"/>
    </row>
    <row r="160" spans="2:6" ht="14.4">
      <c r="B160" s="102">
        <v>4</v>
      </c>
      <c r="C160" s="267"/>
      <c r="D160" s="150"/>
      <c r="E160" s="150"/>
      <c r="F160" s="150"/>
    </row>
    <row r="161" spans="2:6" ht="14.4">
      <c r="B161" s="104">
        <v>5</v>
      </c>
      <c r="C161" s="267"/>
      <c r="D161" s="150"/>
      <c r="E161" s="150"/>
      <c r="F161" s="150"/>
    </row>
    <row r="162" spans="2:6" ht="14.4">
      <c r="B162" s="104">
        <v>6</v>
      </c>
      <c r="C162" s="267"/>
      <c r="D162" s="150"/>
      <c r="E162" s="150"/>
      <c r="F162" s="150"/>
    </row>
    <row r="163" spans="2:6" ht="14.4">
      <c r="B163" s="104">
        <v>7</v>
      </c>
      <c r="C163" s="267"/>
      <c r="D163" s="150"/>
      <c r="E163" s="150"/>
      <c r="F163" s="150"/>
    </row>
    <row r="164" spans="2:6" ht="14.4">
      <c r="B164" s="104">
        <v>9</v>
      </c>
      <c r="C164" s="267"/>
      <c r="D164" s="150"/>
      <c r="E164" s="150"/>
      <c r="F164" s="150"/>
    </row>
    <row r="165" spans="2:6" ht="14.4">
      <c r="B165" s="104">
        <v>10</v>
      </c>
      <c r="C165" s="267"/>
      <c r="D165" s="150"/>
      <c r="E165" s="150"/>
      <c r="F165" s="150"/>
    </row>
    <row r="166" spans="2:6" ht="14.4">
      <c r="B166" s="104"/>
      <c r="C166" s="267"/>
      <c r="D166" s="150"/>
      <c r="E166" s="150"/>
      <c r="F166" s="150"/>
    </row>
    <row r="167" spans="2:6" ht="14.4">
      <c r="B167" s="103" t="s">
        <v>439</v>
      </c>
      <c r="C167" s="266" t="s">
        <v>440</v>
      </c>
      <c r="D167" s="150"/>
      <c r="E167" s="150"/>
      <c r="F167" s="150"/>
    </row>
    <row r="168" spans="2:6" ht="14.4">
      <c r="B168" s="102">
        <v>1</v>
      </c>
      <c r="C168" s="267"/>
      <c r="D168" s="150"/>
      <c r="E168" s="150"/>
      <c r="F168" s="150"/>
    </row>
    <row r="169" spans="2:6" ht="14.4">
      <c r="B169" s="102">
        <v>2</v>
      </c>
      <c r="C169" s="267"/>
      <c r="D169" s="150"/>
      <c r="E169" s="150"/>
      <c r="F169" s="150"/>
    </row>
    <row r="170" spans="2:6" ht="14.4">
      <c r="B170" s="102">
        <v>3</v>
      </c>
      <c r="C170" s="267"/>
      <c r="D170" s="150"/>
      <c r="E170" s="150"/>
      <c r="F170" s="150"/>
    </row>
    <row r="171" spans="2:6" ht="14.4">
      <c r="B171" s="102">
        <v>4</v>
      </c>
      <c r="C171" s="267"/>
      <c r="D171" s="150"/>
      <c r="E171" s="150"/>
      <c r="F171" s="150"/>
    </row>
    <row r="172" spans="2:6" ht="14.4">
      <c r="B172" s="104">
        <v>5</v>
      </c>
      <c r="C172" s="267"/>
      <c r="D172" s="150"/>
      <c r="E172" s="150"/>
      <c r="F172" s="150"/>
    </row>
    <row r="173" spans="2:6" ht="14.4">
      <c r="B173" s="104">
        <v>6</v>
      </c>
      <c r="C173" s="267"/>
      <c r="D173" s="150"/>
      <c r="E173" s="150"/>
      <c r="F173" s="150"/>
    </row>
    <row r="174" spans="2:6" ht="14.4">
      <c r="B174" s="104">
        <v>7</v>
      </c>
      <c r="C174" s="267"/>
      <c r="D174" s="150"/>
      <c r="E174" s="150"/>
      <c r="F174" s="150"/>
    </row>
    <row r="175" spans="2:6" ht="14.4">
      <c r="B175" s="104">
        <v>9</v>
      </c>
      <c r="C175" s="267"/>
      <c r="D175" s="150"/>
      <c r="E175" s="150"/>
      <c r="F175" s="150"/>
    </row>
    <row r="176" spans="2:6" ht="14.4">
      <c r="B176" s="104">
        <v>10</v>
      </c>
      <c r="C176" s="267"/>
      <c r="D176" s="150"/>
      <c r="E176" s="150"/>
      <c r="F176" s="150"/>
    </row>
    <row r="177" spans="2:6" ht="14.4">
      <c r="B177" s="104"/>
      <c r="C177" s="267"/>
      <c r="D177" s="150"/>
      <c r="E177" s="150"/>
      <c r="F177" s="150"/>
    </row>
    <row r="178" spans="2:6" ht="14.4">
      <c r="B178" s="103" t="s">
        <v>441</v>
      </c>
      <c r="C178" s="266" t="s">
        <v>442</v>
      </c>
      <c r="D178" s="150"/>
      <c r="E178" s="150"/>
      <c r="F178" s="150"/>
    </row>
    <row r="179" spans="2:6" ht="14.4">
      <c r="B179" s="102">
        <v>1</v>
      </c>
      <c r="C179" s="267"/>
      <c r="D179" s="150"/>
      <c r="E179" s="150"/>
      <c r="F179" s="150"/>
    </row>
    <row r="180" spans="2:6" ht="14.4">
      <c r="B180" s="102">
        <v>2</v>
      </c>
      <c r="C180" s="267"/>
      <c r="D180" s="150"/>
      <c r="E180" s="150"/>
      <c r="F180" s="150"/>
    </row>
    <row r="181" spans="2:6" ht="14.4">
      <c r="B181" s="102">
        <v>3</v>
      </c>
      <c r="C181" s="267"/>
      <c r="D181" s="150"/>
      <c r="E181" s="150"/>
      <c r="F181" s="150"/>
    </row>
    <row r="182" spans="2:6" ht="14.4">
      <c r="B182" s="102">
        <v>4</v>
      </c>
      <c r="C182" s="267"/>
      <c r="D182" s="150"/>
      <c r="E182" s="150"/>
      <c r="F182" s="150"/>
    </row>
    <row r="183" spans="2:6" ht="14.4">
      <c r="B183" s="104">
        <v>5</v>
      </c>
      <c r="C183" s="267"/>
      <c r="D183" s="150"/>
      <c r="E183" s="150"/>
      <c r="F183" s="150"/>
    </row>
    <row r="184" spans="2:6" ht="14.4">
      <c r="B184" s="104">
        <v>6</v>
      </c>
      <c r="C184" s="267"/>
      <c r="D184" s="150"/>
      <c r="E184" s="150"/>
      <c r="F184" s="150"/>
    </row>
    <row r="185" spans="2:6" ht="14.4">
      <c r="B185" s="104">
        <v>7</v>
      </c>
      <c r="C185" s="267"/>
      <c r="D185" s="150"/>
      <c r="E185" s="150"/>
      <c r="F185" s="150"/>
    </row>
    <row r="186" spans="2:6" ht="14.4">
      <c r="B186" s="104">
        <v>9</v>
      </c>
      <c r="C186" s="267"/>
      <c r="D186" s="150"/>
      <c r="E186" s="150"/>
      <c r="F186" s="150"/>
    </row>
    <row r="187" spans="2:6" ht="14.4">
      <c r="B187" s="104">
        <v>10</v>
      </c>
      <c r="C187" s="267"/>
      <c r="D187" s="150"/>
      <c r="E187" s="150"/>
      <c r="F187" s="150"/>
    </row>
    <row r="188" spans="2:6" ht="14.4">
      <c r="B188" s="104"/>
      <c r="C188" s="267"/>
      <c r="D188" s="150"/>
      <c r="E188" s="150"/>
      <c r="F188" s="150"/>
    </row>
    <row r="189" spans="2:6" ht="14.4">
      <c r="B189" s="103" t="s">
        <v>265</v>
      </c>
      <c r="C189" s="266" t="s">
        <v>443</v>
      </c>
      <c r="D189" s="150"/>
      <c r="E189" s="150"/>
      <c r="F189" s="150"/>
    </row>
    <row r="190" spans="2:6" ht="14.4">
      <c r="B190" s="102">
        <v>1</v>
      </c>
      <c r="C190" s="267"/>
      <c r="D190" s="150"/>
      <c r="E190" s="150"/>
      <c r="F190" s="150"/>
    </row>
    <row r="191" spans="2:6" ht="14.4">
      <c r="B191" s="102">
        <v>2</v>
      </c>
      <c r="C191" s="267"/>
      <c r="D191" s="150"/>
      <c r="E191" s="150"/>
      <c r="F191" s="150"/>
    </row>
    <row r="192" spans="2:6" ht="14.4">
      <c r="B192" s="102">
        <v>3</v>
      </c>
      <c r="C192" s="267"/>
      <c r="D192" s="150"/>
      <c r="E192" s="150"/>
      <c r="F192" s="150"/>
    </row>
    <row r="193" spans="2:6" ht="14.4">
      <c r="B193" s="102">
        <v>4</v>
      </c>
      <c r="C193" s="267"/>
      <c r="D193" s="150"/>
      <c r="E193" s="150"/>
      <c r="F193" s="150"/>
    </row>
    <row r="194" spans="2:6" ht="14.4">
      <c r="B194" s="104">
        <v>5</v>
      </c>
      <c r="C194" s="267"/>
      <c r="D194" s="150"/>
      <c r="E194" s="150"/>
      <c r="F194" s="150"/>
    </row>
    <row r="195" spans="2:6" ht="14.4">
      <c r="B195" s="104">
        <v>6</v>
      </c>
      <c r="C195" s="267"/>
      <c r="D195" s="150"/>
      <c r="E195" s="150"/>
      <c r="F195" s="150"/>
    </row>
    <row r="196" spans="2:6" ht="14.4">
      <c r="B196" s="104">
        <v>7</v>
      </c>
      <c r="C196" s="267"/>
      <c r="D196" s="150"/>
      <c r="E196" s="150"/>
      <c r="F196" s="150"/>
    </row>
    <row r="197" spans="2:6" ht="14.4">
      <c r="B197" s="104">
        <v>9</v>
      </c>
      <c r="C197" s="267"/>
      <c r="D197" s="150"/>
      <c r="E197" s="150"/>
      <c r="F197" s="150"/>
    </row>
    <row r="198" spans="2:6" ht="14.4">
      <c r="B198" s="104">
        <v>10</v>
      </c>
      <c r="C198" s="267"/>
      <c r="D198" s="150"/>
      <c r="E198" s="150"/>
      <c r="F198" s="150"/>
    </row>
    <row r="199" spans="2:6" ht="14.4">
      <c r="B199" s="104"/>
      <c r="C199" s="267"/>
      <c r="D199" s="150"/>
      <c r="E199" s="150"/>
      <c r="F199" s="150"/>
    </row>
    <row r="200" spans="2:6" ht="14.4">
      <c r="B200" s="103" t="s">
        <v>274</v>
      </c>
      <c r="C200" s="266" t="s">
        <v>444</v>
      </c>
      <c r="D200" s="150"/>
      <c r="E200" s="150"/>
      <c r="F200" s="150"/>
    </row>
    <row r="201" spans="2:6" ht="14.4">
      <c r="B201" s="102">
        <v>1</v>
      </c>
      <c r="C201" s="267"/>
      <c r="D201" s="150"/>
      <c r="E201" s="150"/>
      <c r="F201" s="150"/>
    </row>
    <row r="202" spans="2:6" ht="14.4">
      <c r="B202" s="102">
        <v>2</v>
      </c>
      <c r="C202" s="267"/>
      <c r="D202" s="150"/>
      <c r="E202" s="150"/>
      <c r="F202" s="150"/>
    </row>
    <row r="203" spans="2:6" ht="14.4">
      <c r="B203" s="102">
        <v>3</v>
      </c>
      <c r="C203" s="267"/>
      <c r="D203" s="150"/>
      <c r="E203" s="150"/>
      <c r="F203" s="150"/>
    </row>
    <row r="204" spans="2:6" ht="14.4">
      <c r="B204" s="102">
        <v>4</v>
      </c>
      <c r="C204" s="267"/>
      <c r="D204" s="150"/>
      <c r="E204" s="150"/>
      <c r="F204" s="150"/>
    </row>
    <row r="205" spans="2:6" ht="14.4">
      <c r="B205" s="104">
        <v>5</v>
      </c>
      <c r="C205" s="267"/>
      <c r="D205" s="150"/>
      <c r="E205" s="150"/>
      <c r="F205" s="150"/>
    </row>
    <row r="206" spans="2:6" ht="14.4">
      <c r="B206" s="104">
        <v>6</v>
      </c>
      <c r="C206" s="267"/>
      <c r="D206" s="150"/>
      <c r="E206" s="150"/>
      <c r="F206" s="150"/>
    </row>
    <row r="207" spans="2:6" ht="14.4">
      <c r="B207" s="104">
        <v>7</v>
      </c>
      <c r="C207" s="267"/>
      <c r="D207" s="150"/>
      <c r="E207" s="150"/>
      <c r="F207" s="150"/>
    </row>
    <row r="208" spans="2:6" ht="14.4">
      <c r="B208" s="104">
        <v>9</v>
      </c>
      <c r="C208" s="267"/>
      <c r="D208" s="150"/>
      <c r="E208" s="150"/>
      <c r="F208" s="150"/>
    </row>
    <row r="209" spans="2:6" ht="14.4">
      <c r="B209" s="104">
        <v>10</v>
      </c>
      <c r="C209" s="267"/>
      <c r="D209" s="150"/>
      <c r="E209" s="150"/>
      <c r="F209" s="150"/>
    </row>
    <row r="210" spans="2:6" ht="14.4">
      <c r="B210" s="104"/>
      <c r="C210" s="267"/>
      <c r="D210" s="150"/>
      <c r="E210" s="150"/>
      <c r="F210" s="150"/>
    </row>
    <row r="211" spans="2:6" ht="14.4">
      <c r="B211" s="103" t="s">
        <v>445</v>
      </c>
      <c r="C211" s="266" t="s">
        <v>446</v>
      </c>
      <c r="D211" s="150"/>
      <c r="E211" s="150"/>
      <c r="F211" s="150"/>
    </row>
    <row r="212" spans="2:6" ht="14.4">
      <c r="B212" s="102">
        <v>1</v>
      </c>
      <c r="C212" s="267"/>
      <c r="D212" s="150"/>
      <c r="E212" s="150"/>
      <c r="F212" s="150"/>
    </row>
    <row r="213" spans="2:6" ht="14.4">
      <c r="B213" s="102">
        <v>2</v>
      </c>
      <c r="C213" s="267"/>
      <c r="D213" s="150"/>
      <c r="E213" s="150"/>
      <c r="F213" s="150"/>
    </row>
    <row r="214" spans="2:6" ht="14.4">
      <c r="B214" s="102">
        <v>3</v>
      </c>
      <c r="C214" s="267"/>
      <c r="D214" s="150"/>
      <c r="E214" s="150"/>
      <c r="F214" s="150"/>
    </row>
    <row r="215" spans="2:6" ht="14.4">
      <c r="B215" s="102">
        <v>4</v>
      </c>
      <c r="C215" s="267"/>
      <c r="D215" s="150"/>
      <c r="E215" s="150"/>
      <c r="F215" s="150"/>
    </row>
    <row r="216" spans="2:6" ht="14.4">
      <c r="B216" s="104">
        <v>5</v>
      </c>
      <c r="C216" s="267"/>
      <c r="D216" s="150"/>
      <c r="E216" s="150"/>
      <c r="F216" s="150"/>
    </row>
    <row r="217" spans="2:6" ht="14.4">
      <c r="B217" s="104">
        <v>6</v>
      </c>
      <c r="C217" s="267"/>
      <c r="D217" s="150"/>
      <c r="E217" s="150"/>
      <c r="F217" s="150"/>
    </row>
    <row r="218" spans="2:6" ht="14.4">
      <c r="B218" s="104">
        <v>7</v>
      </c>
      <c r="C218" s="267"/>
      <c r="D218" s="150"/>
      <c r="E218" s="150"/>
      <c r="F218" s="150"/>
    </row>
    <row r="219" spans="2:6" ht="14.4">
      <c r="B219" s="104">
        <v>9</v>
      </c>
      <c r="C219" s="267"/>
      <c r="D219" s="150"/>
      <c r="E219" s="150"/>
      <c r="F219" s="150"/>
    </row>
    <row r="220" spans="2:6" ht="14.4">
      <c r="B220" s="104">
        <v>10</v>
      </c>
      <c r="C220" s="267"/>
      <c r="D220" s="150"/>
      <c r="E220" s="150"/>
      <c r="F220" s="150"/>
    </row>
    <row r="221" spans="2:6" ht="14.4">
      <c r="B221" s="104"/>
      <c r="C221" s="267"/>
      <c r="D221" s="150"/>
      <c r="E221" s="150"/>
      <c r="F221" s="150"/>
    </row>
    <row r="222" spans="2:6" ht="14.4">
      <c r="B222" s="103" t="s">
        <v>447</v>
      </c>
      <c r="C222" s="266" t="s">
        <v>448</v>
      </c>
      <c r="D222" s="150"/>
      <c r="E222" s="150"/>
      <c r="F222" s="150"/>
    </row>
    <row r="223" spans="2:6" ht="14.4">
      <c r="B223" s="102">
        <v>1</v>
      </c>
      <c r="C223" s="267"/>
      <c r="D223" s="150"/>
      <c r="E223" s="150"/>
      <c r="F223" s="150"/>
    </row>
    <row r="224" spans="2:6" ht="14.4">
      <c r="B224" s="102">
        <v>2</v>
      </c>
      <c r="C224" s="267"/>
      <c r="D224" s="150"/>
      <c r="E224" s="150"/>
      <c r="F224" s="150"/>
    </row>
    <row r="225" spans="2:6" ht="14.4">
      <c r="B225" s="102">
        <v>3</v>
      </c>
      <c r="C225" s="267"/>
      <c r="D225" s="150"/>
      <c r="E225" s="150"/>
      <c r="F225" s="150"/>
    </row>
    <row r="226" spans="2:6" ht="14.4">
      <c r="B226" s="102">
        <v>4</v>
      </c>
      <c r="C226" s="267"/>
      <c r="D226" s="150"/>
      <c r="E226" s="150"/>
      <c r="F226" s="150"/>
    </row>
    <row r="227" spans="2:6" ht="14.4">
      <c r="B227" s="104">
        <v>5</v>
      </c>
      <c r="C227" s="267"/>
      <c r="D227" s="150"/>
      <c r="E227" s="150"/>
      <c r="F227" s="150"/>
    </row>
    <row r="228" spans="2:6" ht="14.4">
      <c r="B228" s="104">
        <v>6</v>
      </c>
      <c r="C228" s="267"/>
      <c r="D228" s="150"/>
      <c r="E228" s="150"/>
      <c r="F228" s="150"/>
    </row>
    <row r="229" spans="2:6" ht="14.4">
      <c r="B229" s="104">
        <v>7</v>
      </c>
      <c r="C229" s="267"/>
      <c r="D229" s="150"/>
      <c r="E229" s="150"/>
      <c r="F229" s="150"/>
    </row>
    <row r="230" spans="2:6" ht="14.4">
      <c r="B230" s="104">
        <v>9</v>
      </c>
      <c r="C230" s="267"/>
      <c r="D230" s="150"/>
      <c r="E230" s="150"/>
      <c r="F230" s="150"/>
    </row>
    <row r="231" spans="2:6" ht="14.4">
      <c r="B231" s="104">
        <v>10</v>
      </c>
      <c r="C231" s="267"/>
      <c r="D231" s="150"/>
      <c r="E231" s="150"/>
      <c r="F231" s="150"/>
    </row>
    <row r="232" spans="2:6" ht="14.4">
      <c r="B232" s="104"/>
      <c r="C232" s="267"/>
      <c r="D232" s="150"/>
      <c r="E232" s="150"/>
      <c r="F232" s="150"/>
    </row>
    <row r="233" spans="2:6" ht="14.4">
      <c r="B233" s="103" t="s">
        <v>449</v>
      </c>
      <c r="C233" s="266" t="s">
        <v>450</v>
      </c>
      <c r="D233" s="150"/>
      <c r="E233" s="150"/>
      <c r="F233" s="150"/>
    </row>
    <row r="234" spans="2:6" ht="14.4">
      <c r="B234" s="102">
        <v>1</v>
      </c>
      <c r="C234" s="267"/>
      <c r="D234" s="150"/>
      <c r="E234" s="150"/>
      <c r="F234" s="150"/>
    </row>
    <row r="235" spans="2:6" ht="14.4">
      <c r="B235" s="102">
        <v>2</v>
      </c>
      <c r="C235" s="267"/>
      <c r="D235" s="150"/>
      <c r="E235" s="150"/>
      <c r="F235" s="150"/>
    </row>
    <row r="236" spans="2:6" ht="14.4">
      <c r="B236" s="102">
        <v>3</v>
      </c>
      <c r="C236" s="267"/>
      <c r="D236" s="150"/>
      <c r="E236" s="150"/>
      <c r="F236" s="150"/>
    </row>
    <row r="237" spans="2:6" ht="14.4">
      <c r="B237" s="102">
        <v>4</v>
      </c>
      <c r="C237" s="267"/>
      <c r="D237" s="150"/>
      <c r="E237" s="150"/>
      <c r="F237" s="150"/>
    </row>
    <row r="238" spans="2:6" ht="14.4">
      <c r="B238" s="104">
        <v>5</v>
      </c>
      <c r="C238" s="267"/>
      <c r="D238" s="150"/>
      <c r="E238" s="150"/>
      <c r="F238" s="150"/>
    </row>
    <row r="239" spans="2:6" ht="14.4">
      <c r="B239" s="104">
        <v>6</v>
      </c>
      <c r="C239" s="267"/>
      <c r="D239" s="150"/>
      <c r="E239" s="150"/>
      <c r="F239" s="150"/>
    </row>
    <row r="240" spans="2:6" ht="14.4">
      <c r="B240" s="104">
        <v>7</v>
      </c>
      <c r="C240" s="267"/>
      <c r="D240" s="150"/>
      <c r="E240" s="150"/>
      <c r="F240" s="150"/>
    </row>
    <row r="241" spans="2:6" ht="14.4">
      <c r="B241" s="104">
        <v>9</v>
      </c>
      <c r="C241" s="267"/>
      <c r="D241" s="150"/>
      <c r="E241" s="150"/>
      <c r="F241" s="150"/>
    </row>
    <row r="242" spans="2:6" ht="14.4">
      <c r="B242" s="104">
        <v>10</v>
      </c>
      <c r="C242" s="267"/>
      <c r="D242" s="150"/>
      <c r="E242" s="150"/>
      <c r="F242" s="150"/>
    </row>
    <row r="243" spans="2:6" ht="14.4">
      <c r="B243" s="104"/>
      <c r="C243" s="267"/>
      <c r="D243" s="150"/>
      <c r="E243" s="150"/>
      <c r="F243" s="150"/>
    </row>
    <row r="244" spans="2:6" ht="14.4">
      <c r="B244" s="103" t="s">
        <v>451</v>
      </c>
      <c r="C244" s="266" t="s">
        <v>452</v>
      </c>
      <c r="D244" s="150"/>
      <c r="E244" s="150"/>
      <c r="F244" s="150"/>
    </row>
    <row r="245" spans="2:6" ht="14.4">
      <c r="B245" s="102">
        <v>1</v>
      </c>
      <c r="C245" s="267"/>
      <c r="D245" s="150"/>
      <c r="E245" s="150"/>
      <c r="F245" s="150"/>
    </row>
    <row r="246" spans="2:6" ht="14.4">
      <c r="B246" s="102">
        <v>2</v>
      </c>
      <c r="C246" s="267"/>
      <c r="D246" s="150"/>
      <c r="E246" s="150"/>
      <c r="F246" s="150"/>
    </row>
    <row r="247" spans="2:6" ht="14.4">
      <c r="B247" s="102">
        <v>3</v>
      </c>
      <c r="C247" s="267"/>
      <c r="D247" s="150"/>
      <c r="E247" s="150"/>
      <c r="F247" s="150"/>
    </row>
    <row r="248" spans="2:6" ht="14.4">
      <c r="B248" s="102">
        <v>4</v>
      </c>
      <c r="C248" s="267"/>
      <c r="D248" s="150"/>
      <c r="E248" s="150"/>
      <c r="F248" s="150"/>
    </row>
    <row r="249" spans="2:6" ht="14.4">
      <c r="B249" s="104">
        <v>5</v>
      </c>
      <c r="C249" s="267"/>
      <c r="D249" s="150"/>
      <c r="E249" s="150"/>
      <c r="F249" s="150"/>
    </row>
    <row r="250" spans="2:6" ht="14.4">
      <c r="B250" s="104">
        <v>6</v>
      </c>
      <c r="C250" s="267"/>
      <c r="D250" s="150"/>
      <c r="E250" s="150"/>
      <c r="F250" s="150"/>
    </row>
    <row r="251" spans="2:6" ht="14.4">
      <c r="B251" s="104">
        <v>7</v>
      </c>
      <c r="C251" s="267"/>
      <c r="D251" s="150"/>
      <c r="E251" s="150"/>
      <c r="F251" s="150"/>
    </row>
    <row r="252" spans="2:6" ht="14.4">
      <c r="B252" s="104">
        <v>9</v>
      </c>
      <c r="C252" s="267"/>
      <c r="D252" s="150"/>
      <c r="E252" s="150"/>
      <c r="F252" s="150"/>
    </row>
    <row r="253" spans="2:6" ht="14.4">
      <c r="B253" s="104">
        <v>10</v>
      </c>
      <c r="C253" s="267"/>
      <c r="D253" s="150"/>
      <c r="E253" s="150"/>
      <c r="F253" s="150"/>
    </row>
    <row r="254" spans="2:6" ht="14.4">
      <c r="B254" s="104"/>
      <c r="C254" s="267"/>
      <c r="D254" s="150"/>
      <c r="E254" s="150"/>
      <c r="F254" s="150"/>
    </row>
    <row r="255" spans="2:6" ht="14.4">
      <c r="B255" s="103" t="s">
        <v>453</v>
      </c>
      <c r="C255" s="266" t="s">
        <v>454</v>
      </c>
      <c r="D255" s="150"/>
      <c r="E255" s="150"/>
      <c r="F255" s="150"/>
    </row>
    <row r="256" spans="2:6" ht="14.4">
      <c r="B256" s="102">
        <v>1</v>
      </c>
      <c r="C256" s="267"/>
      <c r="D256" s="150"/>
      <c r="E256" s="150"/>
      <c r="F256" s="150"/>
    </row>
    <row r="257" spans="2:6" ht="14.4">
      <c r="B257" s="102">
        <v>2</v>
      </c>
      <c r="C257" s="267"/>
      <c r="D257" s="150"/>
      <c r="E257" s="150"/>
      <c r="F257" s="150"/>
    </row>
    <row r="258" spans="2:6" ht="14.4">
      <c r="B258" s="102">
        <v>3</v>
      </c>
      <c r="C258" s="267"/>
      <c r="D258" s="150"/>
      <c r="E258" s="150"/>
      <c r="F258" s="150"/>
    </row>
    <row r="259" spans="2:6" ht="14.4">
      <c r="B259" s="102">
        <v>4</v>
      </c>
      <c r="C259" s="267"/>
      <c r="D259" s="150"/>
      <c r="E259" s="150"/>
      <c r="F259" s="150"/>
    </row>
    <row r="260" spans="2:6" ht="14.4">
      <c r="B260" s="104">
        <v>5</v>
      </c>
      <c r="C260" s="267"/>
      <c r="D260" s="150"/>
      <c r="E260" s="150"/>
      <c r="F260" s="150"/>
    </row>
    <row r="261" spans="2:6" ht="14.4">
      <c r="B261" s="104">
        <v>6</v>
      </c>
      <c r="C261" s="267"/>
      <c r="D261" s="150"/>
      <c r="E261" s="150"/>
      <c r="F261" s="150"/>
    </row>
    <row r="262" spans="2:6" ht="14.4">
      <c r="B262" s="104">
        <v>7</v>
      </c>
      <c r="C262" s="267"/>
      <c r="D262" s="150"/>
      <c r="E262" s="150"/>
      <c r="F262" s="150"/>
    </row>
    <row r="263" spans="2:6" ht="14.4">
      <c r="B263" s="104">
        <v>9</v>
      </c>
      <c r="C263" s="267"/>
      <c r="D263" s="150"/>
      <c r="E263" s="150"/>
      <c r="F263" s="150"/>
    </row>
    <row r="264" spans="2:6" ht="14.4">
      <c r="B264" s="104">
        <v>10</v>
      </c>
      <c r="C264" s="267"/>
      <c r="D264" s="150"/>
      <c r="E264" s="150"/>
      <c r="F264" s="150"/>
    </row>
    <row r="265" spans="2:6" ht="14.4">
      <c r="B265" s="104"/>
      <c r="C265" s="267"/>
      <c r="D265" s="150"/>
      <c r="E265" s="150"/>
      <c r="F265" s="150"/>
    </row>
    <row r="266" spans="2:6" ht="14.4">
      <c r="B266" s="103" t="s">
        <v>340</v>
      </c>
      <c r="C266" s="266" t="s">
        <v>341</v>
      </c>
      <c r="D266" s="150"/>
      <c r="E266" s="150"/>
      <c r="F266" s="150"/>
    </row>
    <row r="267" spans="2:6" ht="14.4">
      <c r="B267" s="102">
        <v>1</v>
      </c>
      <c r="C267" s="267"/>
      <c r="D267" s="150"/>
      <c r="E267" s="150"/>
      <c r="F267" s="150"/>
    </row>
    <row r="268" spans="2:6" ht="14.4">
      <c r="B268" s="102">
        <v>2</v>
      </c>
      <c r="C268" s="267"/>
      <c r="D268" s="150"/>
      <c r="E268" s="150"/>
      <c r="F268" s="150"/>
    </row>
    <row r="269" spans="2:6" ht="14.4">
      <c r="B269" s="102">
        <v>3</v>
      </c>
      <c r="C269" s="267"/>
      <c r="D269" s="150"/>
      <c r="E269" s="150"/>
      <c r="F269" s="150"/>
    </row>
    <row r="270" spans="2:6" ht="14.4">
      <c r="B270" s="102">
        <v>4</v>
      </c>
      <c r="C270" s="267"/>
      <c r="D270" s="150"/>
      <c r="E270" s="150"/>
      <c r="F270" s="150"/>
    </row>
    <row r="271" spans="2:6" ht="14.4">
      <c r="B271" s="104">
        <v>5</v>
      </c>
      <c r="C271" s="267"/>
      <c r="D271" s="150"/>
      <c r="E271" s="150"/>
      <c r="F271" s="150"/>
    </row>
    <row r="272" spans="2:6" ht="14.4">
      <c r="B272" s="104">
        <v>6</v>
      </c>
      <c r="C272" s="267"/>
      <c r="D272" s="150"/>
      <c r="E272" s="150"/>
      <c r="F272" s="150"/>
    </row>
    <row r="273" spans="2:6" ht="14.4">
      <c r="B273" s="104">
        <v>7</v>
      </c>
      <c r="C273" s="267"/>
      <c r="D273" s="150"/>
      <c r="E273" s="150"/>
      <c r="F273" s="150"/>
    </row>
    <row r="274" spans="2:6" ht="14.4">
      <c r="B274" s="104">
        <v>9</v>
      </c>
      <c r="C274" s="267"/>
      <c r="D274" s="150"/>
      <c r="E274" s="150"/>
      <c r="F274" s="150"/>
    </row>
    <row r="275" spans="2:6" ht="14.4">
      <c r="B275" s="104">
        <v>10</v>
      </c>
      <c r="C275" s="267"/>
      <c r="D275" s="150"/>
      <c r="E275" s="150"/>
      <c r="F275" s="150"/>
    </row>
    <row r="276" spans="2:6" ht="14.4">
      <c r="B276" s="104"/>
      <c r="C276" s="267"/>
      <c r="D276" s="150"/>
      <c r="E276" s="150"/>
      <c r="F276" s="150"/>
    </row>
    <row r="277" spans="2:6" ht="14.4">
      <c r="B277" s="103" t="s">
        <v>348</v>
      </c>
      <c r="C277" s="266" t="s">
        <v>349</v>
      </c>
      <c r="D277" s="150"/>
      <c r="E277" s="150"/>
      <c r="F277" s="150"/>
    </row>
    <row r="278" spans="2:6" ht="14.4">
      <c r="B278" s="102">
        <v>1</v>
      </c>
      <c r="C278" s="267"/>
      <c r="D278" s="150"/>
      <c r="E278" s="150"/>
      <c r="F278" s="150"/>
    </row>
    <row r="279" spans="2:6" ht="14.4">
      <c r="B279" s="102">
        <v>2</v>
      </c>
      <c r="C279" s="267"/>
      <c r="D279" s="150"/>
      <c r="E279" s="150"/>
      <c r="F279" s="150"/>
    </row>
    <row r="280" spans="2:6" ht="14.4">
      <c r="B280" s="102">
        <v>3</v>
      </c>
      <c r="C280" s="267"/>
      <c r="D280" s="150"/>
      <c r="E280" s="150"/>
      <c r="F280" s="150"/>
    </row>
    <row r="281" spans="2:6" ht="14.4">
      <c r="B281" s="102">
        <v>4</v>
      </c>
      <c r="C281" s="267"/>
      <c r="D281" s="150"/>
      <c r="E281" s="150"/>
      <c r="F281" s="150"/>
    </row>
    <row r="282" spans="2:6" ht="14.4">
      <c r="B282" s="104">
        <v>5</v>
      </c>
      <c r="C282" s="267"/>
      <c r="D282" s="150"/>
      <c r="E282" s="150"/>
      <c r="F282" s="150"/>
    </row>
    <row r="283" spans="2:6" ht="14.4">
      <c r="B283" s="104">
        <v>6</v>
      </c>
      <c r="C283" s="267"/>
      <c r="D283" s="150"/>
      <c r="E283" s="150"/>
      <c r="F283" s="150"/>
    </row>
    <row r="284" spans="2:6" ht="14.4">
      <c r="B284" s="104">
        <v>7</v>
      </c>
      <c r="C284" s="267"/>
      <c r="D284" s="150"/>
      <c r="E284" s="150"/>
      <c r="F284" s="150"/>
    </row>
    <row r="285" spans="2:6" ht="14.4">
      <c r="B285" s="104">
        <v>9</v>
      </c>
      <c r="C285" s="267"/>
      <c r="D285" s="150"/>
      <c r="E285" s="150"/>
      <c r="F285" s="150"/>
    </row>
    <row r="286" spans="2:6" ht="14.4">
      <c r="B286" s="104">
        <v>10</v>
      </c>
      <c r="C286" s="267"/>
      <c r="D286" s="150"/>
      <c r="E286" s="150"/>
      <c r="F286" s="150"/>
    </row>
    <row r="287" spans="2:6" ht="14.4">
      <c r="B287" s="103" t="s">
        <v>455</v>
      </c>
      <c r="C287" s="266" t="s">
        <v>357</v>
      </c>
      <c r="D287" s="150"/>
      <c r="E287" s="150"/>
      <c r="F287" s="150"/>
    </row>
    <row r="288" spans="2:6" ht="14.4">
      <c r="B288" s="102">
        <v>1</v>
      </c>
      <c r="C288" s="267"/>
      <c r="D288" s="150"/>
      <c r="E288" s="150"/>
      <c r="F288" s="150"/>
    </row>
    <row r="289" spans="2:6" ht="14.4">
      <c r="B289" s="102">
        <v>2</v>
      </c>
      <c r="C289" s="267"/>
      <c r="D289" s="150"/>
      <c r="E289" s="150"/>
      <c r="F289" s="150"/>
    </row>
    <row r="290" spans="2:6" ht="14.4">
      <c r="B290" s="102">
        <v>3</v>
      </c>
      <c r="C290" s="267"/>
      <c r="D290" s="150"/>
      <c r="E290" s="150"/>
      <c r="F290" s="150"/>
    </row>
    <row r="291" spans="2:6" ht="14.4">
      <c r="B291" s="102">
        <v>4</v>
      </c>
      <c r="C291" s="267"/>
      <c r="D291" s="150"/>
      <c r="E291" s="150"/>
      <c r="F291" s="150"/>
    </row>
    <row r="292" spans="2:6" ht="14.4">
      <c r="B292" s="104">
        <v>5</v>
      </c>
      <c r="C292" s="267"/>
      <c r="D292" s="150"/>
      <c r="E292" s="150"/>
      <c r="F292" s="150"/>
    </row>
    <row r="293" spans="2:6" ht="14.4">
      <c r="B293" s="104">
        <v>6</v>
      </c>
      <c r="C293" s="267"/>
      <c r="D293" s="150"/>
      <c r="E293" s="150"/>
      <c r="F293" s="150"/>
    </row>
    <row r="294" spans="2:6" ht="14.4">
      <c r="B294" s="104">
        <v>7</v>
      </c>
      <c r="C294" s="267"/>
      <c r="D294" s="150"/>
      <c r="E294" s="150"/>
      <c r="F294" s="150"/>
    </row>
    <row r="295" spans="2:6" ht="14.4">
      <c r="B295" s="104">
        <v>9</v>
      </c>
      <c r="C295" s="267"/>
      <c r="D295" s="150"/>
      <c r="E295" s="150"/>
      <c r="F295" s="150"/>
    </row>
    <row r="296" spans="2:6" ht="14.4">
      <c r="B296" s="104">
        <v>10</v>
      </c>
      <c r="C296" s="267"/>
      <c r="D296" s="150"/>
      <c r="E296" s="150"/>
      <c r="F296" s="150"/>
    </row>
    <row r="297" spans="2:6" ht="14.4">
      <c r="B297" s="104">
        <v>10</v>
      </c>
      <c r="C297" s="267"/>
      <c r="D297" s="150"/>
      <c r="E297" s="150"/>
      <c r="F297" s="150"/>
    </row>
    <row r="298" spans="2:6" ht="14.4">
      <c r="B298" s="104"/>
      <c r="C298" s="267"/>
      <c r="D298" s="150"/>
      <c r="E298" s="150"/>
      <c r="F298" s="150"/>
    </row>
    <row r="299" spans="2:6" ht="14.4">
      <c r="B299" s="103" t="s">
        <v>456</v>
      </c>
      <c r="C299" s="266" t="s">
        <v>371</v>
      </c>
      <c r="D299" s="150"/>
      <c r="E299" s="150"/>
      <c r="F299" s="150"/>
    </row>
    <row r="300" spans="2:6" ht="14.4">
      <c r="B300" s="102">
        <v>1</v>
      </c>
      <c r="C300" s="267"/>
      <c r="D300" s="150"/>
      <c r="E300" s="150"/>
      <c r="F300" s="150"/>
    </row>
    <row r="301" spans="2:6" ht="14.4">
      <c r="B301" s="102">
        <v>2</v>
      </c>
      <c r="C301" s="267"/>
      <c r="D301" s="150"/>
      <c r="E301" s="150"/>
      <c r="F301" s="150"/>
    </row>
    <row r="302" spans="2:6" ht="14.4">
      <c r="B302" s="102">
        <v>3</v>
      </c>
      <c r="C302" s="267"/>
      <c r="D302" s="150"/>
      <c r="E302" s="150"/>
      <c r="F302" s="150"/>
    </row>
    <row r="303" spans="2:6" ht="14.4">
      <c r="B303" s="102">
        <v>4</v>
      </c>
      <c r="C303" s="267"/>
      <c r="D303" s="150"/>
      <c r="E303" s="150"/>
      <c r="F303" s="150"/>
    </row>
    <row r="304" spans="2:6" ht="14.4">
      <c r="B304" s="104">
        <v>5</v>
      </c>
      <c r="C304" s="267"/>
      <c r="D304" s="150"/>
      <c r="E304" s="150"/>
      <c r="F304" s="150"/>
    </row>
    <row r="305" spans="2:6" ht="14.4">
      <c r="B305" s="104">
        <v>6</v>
      </c>
      <c r="C305" s="267"/>
      <c r="D305" s="150"/>
      <c r="E305" s="150"/>
      <c r="F305" s="150"/>
    </row>
    <row r="306" spans="2:6" ht="14.4">
      <c r="B306" s="104">
        <v>7</v>
      </c>
      <c r="C306" s="267"/>
      <c r="D306" s="150"/>
      <c r="E306" s="150"/>
      <c r="F306" s="150"/>
    </row>
    <row r="307" spans="2:6" ht="14.4">
      <c r="B307" s="104">
        <v>9</v>
      </c>
      <c r="C307" s="267"/>
      <c r="D307" s="150"/>
      <c r="E307" s="150"/>
      <c r="F307" s="150"/>
    </row>
    <row r="308" spans="2:6" ht="14.4">
      <c r="B308" s="104">
        <v>10</v>
      </c>
      <c r="C308" s="267"/>
      <c r="D308" s="150"/>
      <c r="E308" s="150"/>
      <c r="F308" s="150"/>
    </row>
    <row r="309" spans="2:6" ht="14.4">
      <c r="B309" s="104"/>
      <c r="C309" s="102"/>
      <c r="D309" s="102"/>
      <c r="E309" s="102"/>
      <c r="F309" s="102"/>
    </row>
    <row r="310" spans="2:6" ht="14.4">
      <c r="B310" s="103" t="s">
        <v>379</v>
      </c>
      <c r="C310" s="266" t="s">
        <v>457</v>
      </c>
      <c r="D310" s="150"/>
      <c r="E310" s="150"/>
      <c r="F310" s="150"/>
    </row>
    <row r="311" spans="2:6" ht="14.4">
      <c r="B311" s="102">
        <v>1</v>
      </c>
      <c r="C311" s="267"/>
      <c r="D311" s="150"/>
      <c r="E311" s="150"/>
      <c r="F311" s="150"/>
    </row>
    <row r="312" spans="2:6" ht="14.4">
      <c r="B312" s="102">
        <v>2</v>
      </c>
      <c r="C312" s="267"/>
      <c r="D312" s="150"/>
      <c r="E312" s="150"/>
      <c r="F312" s="150"/>
    </row>
    <row r="313" spans="2:6" ht="14.4">
      <c r="B313" s="102">
        <v>3</v>
      </c>
      <c r="C313" s="267"/>
      <c r="D313" s="150"/>
      <c r="E313" s="150"/>
      <c r="F313" s="150"/>
    </row>
    <row r="314" spans="2:6" ht="14.4">
      <c r="B314" s="102">
        <v>4</v>
      </c>
      <c r="C314" s="267"/>
      <c r="D314" s="150"/>
      <c r="E314" s="150"/>
      <c r="F314" s="150"/>
    </row>
    <row r="315" spans="2:6" ht="14.4">
      <c r="B315" s="104">
        <v>5</v>
      </c>
      <c r="C315" s="267"/>
      <c r="D315" s="150"/>
      <c r="E315" s="150"/>
      <c r="F315" s="150"/>
    </row>
    <row r="316" spans="2:6" ht="14.4">
      <c r="B316" s="104">
        <v>6</v>
      </c>
      <c r="C316" s="267"/>
      <c r="D316" s="150"/>
      <c r="E316" s="150"/>
      <c r="F316" s="150"/>
    </row>
    <row r="317" spans="2:6" ht="14.4">
      <c r="B317" s="104">
        <v>7</v>
      </c>
      <c r="C317" s="267"/>
      <c r="D317" s="150"/>
      <c r="E317" s="150"/>
      <c r="F317" s="150"/>
    </row>
    <row r="318" spans="2:6" ht="14.4">
      <c r="B318" s="104">
        <v>9</v>
      </c>
      <c r="C318" s="267"/>
      <c r="D318" s="150"/>
      <c r="E318" s="150"/>
      <c r="F318" s="150"/>
    </row>
    <row r="319" spans="2:6" ht="14.4">
      <c r="B319" s="104">
        <v>10</v>
      </c>
      <c r="C319" s="267"/>
      <c r="D319" s="150"/>
      <c r="E319" s="150"/>
      <c r="F319" s="150"/>
    </row>
    <row r="320" spans="2:6" ht="14.4">
      <c r="B320" s="104"/>
      <c r="C320" s="102"/>
      <c r="D320" s="102"/>
      <c r="E320" s="102"/>
      <c r="F320" s="102"/>
    </row>
    <row r="321" spans="2:6" ht="14.4">
      <c r="B321" s="103" t="s">
        <v>388</v>
      </c>
      <c r="C321" s="266" t="s">
        <v>458</v>
      </c>
      <c r="D321" s="150"/>
      <c r="E321" s="150"/>
      <c r="F321" s="150"/>
    </row>
    <row r="322" spans="2:6" ht="14.4">
      <c r="B322" s="102">
        <v>1</v>
      </c>
      <c r="C322" s="267"/>
      <c r="D322" s="150"/>
      <c r="E322" s="150"/>
      <c r="F322" s="150"/>
    </row>
    <row r="323" spans="2:6" ht="14.4">
      <c r="B323" s="102">
        <v>2</v>
      </c>
      <c r="C323" s="267"/>
      <c r="D323" s="150"/>
      <c r="E323" s="150"/>
      <c r="F323" s="150"/>
    </row>
    <row r="324" spans="2:6" ht="14.4">
      <c r="B324" s="102">
        <v>3</v>
      </c>
      <c r="C324" s="267"/>
      <c r="D324" s="150"/>
      <c r="E324" s="150"/>
      <c r="F324" s="150"/>
    </row>
    <row r="325" spans="2:6" ht="14.4">
      <c r="B325" s="102">
        <v>4</v>
      </c>
      <c r="C325" s="267"/>
      <c r="D325" s="150"/>
      <c r="E325" s="150"/>
      <c r="F325" s="150"/>
    </row>
    <row r="326" spans="2:6" ht="14.4">
      <c r="B326" s="104">
        <v>5</v>
      </c>
      <c r="C326" s="267"/>
      <c r="D326" s="150"/>
      <c r="E326" s="150"/>
      <c r="F326" s="150"/>
    </row>
    <row r="327" spans="2:6" ht="14.4">
      <c r="B327" s="104">
        <v>6</v>
      </c>
      <c r="C327" s="267"/>
      <c r="D327" s="150"/>
      <c r="E327" s="150"/>
      <c r="F327" s="150"/>
    </row>
    <row r="328" spans="2:6" ht="14.4">
      <c r="B328" s="104">
        <v>7</v>
      </c>
      <c r="C328" s="267"/>
      <c r="D328" s="150"/>
      <c r="E328" s="150"/>
      <c r="F328" s="150"/>
    </row>
    <row r="329" spans="2:6" ht="14.4">
      <c r="B329" s="104">
        <v>9</v>
      </c>
      <c r="C329" s="267"/>
      <c r="D329" s="150"/>
      <c r="E329" s="150"/>
      <c r="F329" s="150"/>
    </row>
    <row r="330" spans="2:6" ht="14.4">
      <c r="B330" s="104">
        <v>10</v>
      </c>
      <c r="C330" s="267"/>
      <c r="D330" s="150"/>
      <c r="E330" s="150"/>
      <c r="F330" s="150"/>
    </row>
    <row r="331" spans="2:6" ht="14.4">
      <c r="B331" s="104"/>
      <c r="C331" s="102"/>
      <c r="D331" s="102"/>
      <c r="E331" s="102"/>
      <c r="F331" s="102"/>
    </row>
    <row r="332" spans="2:6" ht="14.4">
      <c r="B332" s="104"/>
      <c r="C332" s="102"/>
      <c r="D332" s="102"/>
      <c r="E332" s="102"/>
      <c r="F332" s="102"/>
    </row>
    <row r="333" spans="2:6" ht="14.4">
      <c r="B333" s="104"/>
      <c r="C333" s="102"/>
      <c r="D333" s="102"/>
      <c r="E333" s="102"/>
      <c r="F333" s="102"/>
    </row>
    <row r="334" spans="2:6" ht="14.4">
      <c r="B334" s="104"/>
      <c r="C334" s="102"/>
      <c r="D334" s="102"/>
      <c r="E334" s="102"/>
      <c r="F334" s="102"/>
    </row>
    <row r="335" spans="2:6" ht="14.4">
      <c r="B335" s="104"/>
      <c r="C335" s="102"/>
      <c r="D335" s="102"/>
      <c r="E335" s="102"/>
      <c r="F335" s="102"/>
    </row>
    <row r="336" spans="2:6" ht="14.4">
      <c r="B336" s="104"/>
      <c r="C336" s="102"/>
      <c r="D336" s="102"/>
      <c r="E336" s="102"/>
      <c r="F336" s="102"/>
    </row>
    <row r="337" spans="2:6" ht="14.4">
      <c r="B337" s="104"/>
      <c r="C337" s="102"/>
      <c r="D337" s="102"/>
      <c r="E337" s="102"/>
      <c r="F337" s="102"/>
    </row>
    <row r="338" spans="2:6" ht="14.4">
      <c r="B338" s="104"/>
      <c r="C338" s="102"/>
      <c r="D338" s="102"/>
      <c r="E338" s="102"/>
      <c r="F338" s="102"/>
    </row>
    <row r="339" spans="2:6" ht="14.4">
      <c r="B339" s="104"/>
      <c r="C339" s="102"/>
      <c r="D339" s="102"/>
      <c r="E339" s="102"/>
      <c r="F339" s="102"/>
    </row>
    <row r="340" spans="2:6" ht="14.4">
      <c r="B340" s="104"/>
      <c r="C340" s="102"/>
      <c r="D340" s="102"/>
      <c r="E340" s="102"/>
      <c r="F340" s="102"/>
    </row>
    <row r="341" spans="2:6" ht="14.4">
      <c r="B341" s="104"/>
      <c r="C341" s="102"/>
      <c r="D341" s="102"/>
      <c r="E341" s="102"/>
      <c r="F341" s="102"/>
    </row>
    <row r="342" spans="2:6" ht="14.4">
      <c r="B342" s="104"/>
      <c r="C342" s="102"/>
      <c r="D342" s="102"/>
      <c r="E342" s="102"/>
      <c r="F342" s="102"/>
    </row>
    <row r="343" spans="2:6" ht="14.4">
      <c r="B343" s="104"/>
      <c r="C343" s="102"/>
      <c r="D343" s="102"/>
      <c r="E343" s="102"/>
      <c r="F343" s="102"/>
    </row>
    <row r="344" spans="2:6" ht="14.4">
      <c r="B344" s="104"/>
      <c r="C344" s="102"/>
      <c r="D344" s="102"/>
      <c r="E344" s="102"/>
      <c r="F344" s="102"/>
    </row>
    <row r="345" spans="2:6" ht="14.4">
      <c r="B345" s="104"/>
      <c r="C345" s="102"/>
      <c r="D345" s="102"/>
      <c r="E345" s="102"/>
      <c r="F345" s="102"/>
    </row>
    <row r="346" spans="2:6" ht="14.4">
      <c r="B346" s="104"/>
      <c r="C346" s="102"/>
      <c r="D346" s="102"/>
      <c r="E346" s="102"/>
      <c r="F346" s="102"/>
    </row>
    <row r="347" spans="2:6" ht="14.4">
      <c r="B347" s="104"/>
      <c r="C347" s="102"/>
      <c r="D347" s="102"/>
      <c r="E347" s="102"/>
      <c r="F347" s="102"/>
    </row>
    <row r="348" spans="2:6" ht="14.4">
      <c r="B348" s="104"/>
      <c r="C348" s="102"/>
      <c r="D348" s="102"/>
      <c r="E348" s="102"/>
      <c r="F348" s="102"/>
    </row>
    <row r="349" spans="2:6" ht="14.4">
      <c r="B349" s="104"/>
      <c r="C349" s="102"/>
      <c r="D349" s="102"/>
      <c r="E349" s="102"/>
      <c r="F349" s="102"/>
    </row>
  </sheetData>
  <mergeCells count="327">
    <mergeCell ref="C279:F279"/>
    <mergeCell ref="C280:F280"/>
    <mergeCell ref="C281:F281"/>
    <mergeCell ref="C282:F282"/>
    <mergeCell ref="C283:F283"/>
    <mergeCell ref="C284:F284"/>
    <mergeCell ref="C285:F285"/>
    <mergeCell ref="C270:F270"/>
    <mergeCell ref="C271:F271"/>
    <mergeCell ref="C272:F272"/>
    <mergeCell ref="C273:F273"/>
    <mergeCell ref="C274:F274"/>
    <mergeCell ref="C275:F275"/>
    <mergeCell ref="C276:F276"/>
    <mergeCell ref="C277:F277"/>
    <mergeCell ref="C278:F278"/>
    <mergeCell ref="C261:F261"/>
    <mergeCell ref="C262:F262"/>
    <mergeCell ref="C263:F263"/>
    <mergeCell ref="C264:F264"/>
    <mergeCell ref="C265:F265"/>
    <mergeCell ref="C266:F266"/>
    <mergeCell ref="C267:F267"/>
    <mergeCell ref="C268:F268"/>
    <mergeCell ref="C269:F269"/>
    <mergeCell ref="C252:F252"/>
    <mergeCell ref="C253:F253"/>
    <mergeCell ref="C254:F254"/>
    <mergeCell ref="C255:F255"/>
    <mergeCell ref="C256:F256"/>
    <mergeCell ref="C257:F257"/>
    <mergeCell ref="C258:F258"/>
    <mergeCell ref="C259:F259"/>
    <mergeCell ref="C260:F260"/>
    <mergeCell ref="C323:F323"/>
    <mergeCell ref="C324:F324"/>
    <mergeCell ref="C325:F325"/>
    <mergeCell ref="C326:F326"/>
    <mergeCell ref="C327:F327"/>
    <mergeCell ref="C328:F328"/>
    <mergeCell ref="C329:F329"/>
    <mergeCell ref="C330:F330"/>
    <mergeCell ref="C315:F315"/>
    <mergeCell ref="C316:F316"/>
    <mergeCell ref="C317:F317"/>
    <mergeCell ref="C318:F318"/>
    <mergeCell ref="C319:F319"/>
    <mergeCell ref="C321:F321"/>
    <mergeCell ref="C322:F322"/>
    <mergeCell ref="C305:F305"/>
    <mergeCell ref="C306:F306"/>
    <mergeCell ref="C307:F307"/>
    <mergeCell ref="C308:F308"/>
    <mergeCell ref="C310:F310"/>
    <mergeCell ref="C311:F311"/>
    <mergeCell ref="C312:F312"/>
    <mergeCell ref="C313:F313"/>
    <mergeCell ref="C314:F314"/>
    <mergeCell ref="C296:F296"/>
    <mergeCell ref="C297:F297"/>
    <mergeCell ref="C298:F298"/>
    <mergeCell ref="C299:F299"/>
    <mergeCell ref="C300:F300"/>
    <mergeCell ref="C301:F301"/>
    <mergeCell ref="C302:F302"/>
    <mergeCell ref="C303:F303"/>
    <mergeCell ref="C304:F304"/>
    <mergeCell ref="C287:F287"/>
    <mergeCell ref="C288:F288"/>
    <mergeCell ref="C289:F289"/>
    <mergeCell ref="C290:F290"/>
    <mergeCell ref="C291:F291"/>
    <mergeCell ref="C292:F292"/>
    <mergeCell ref="C293:F293"/>
    <mergeCell ref="C294:F294"/>
    <mergeCell ref="C295:F295"/>
    <mergeCell ref="C229:F229"/>
    <mergeCell ref="C230:F230"/>
    <mergeCell ref="C231:F231"/>
    <mergeCell ref="C232:F232"/>
    <mergeCell ref="C233:F233"/>
    <mergeCell ref="C234:F234"/>
    <mergeCell ref="C235:F235"/>
    <mergeCell ref="C236:F236"/>
    <mergeCell ref="C286:F286"/>
    <mergeCell ref="C237:F237"/>
    <mergeCell ref="C238:F238"/>
    <mergeCell ref="C239:F239"/>
    <mergeCell ref="C240:F240"/>
    <mergeCell ref="C241:F241"/>
    <mergeCell ref="C242:F242"/>
    <mergeCell ref="C243:F243"/>
    <mergeCell ref="C244:F244"/>
    <mergeCell ref="C245:F245"/>
    <mergeCell ref="C246:F246"/>
    <mergeCell ref="C247:F247"/>
    <mergeCell ref="C248:F248"/>
    <mergeCell ref="C249:F249"/>
    <mergeCell ref="C250:F250"/>
    <mergeCell ref="C251:F251"/>
    <mergeCell ref="C220:F220"/>
    <mergeCell ref="C221:F221"/>
    <mergeCell ref="C222:F222"/>
    <mergeCell ref="C223:F223"/>
    <mergeCell ref="C224:F224"/>
    <mergeCell ref="C225:F225"/>
    <mergeCell ref="C226:F226"/>
    <mergeCell ref="C227:F227"/>
    <mergeCell ref="C228:F228"/>
    <mergeCell ref="C211:F211"/>
    <mergeCell ref="C212:F212"/>
    <mergeCell ref="C213:F213"/>
    <mergeCell ref="C214:F214"/>
    <mergeCell ref="C215:F215"/>
    <mergeCell ref="C216:F216"/>
    <mergeCell ref="C217:F217"/>
    <mergeCell ref="C218:F218"/>
    <mergeCell ref="C219:F219"/>
    <mergeCell ref="C202:F202"/>
    <mergeCell ref="C203:F203"/>
    <mergeCell ref="C204:F204"/>
    <mergeCell ref="C205:F205"/>
    <mergeCell ref="C206:F206"/>
    <mergeCell ref="C207:F207"/>
    <mergeCell ref="C208:F208"/>
    <mergeCell ref="C209:F209"/>
    <mergeCell ref="C210:F210"/>
    <mergeCell ref="C193:F193"/>
    <mergeCell ref="C194:F194"/>
    <mergeCell ref="C195:F195"/>
    <mergeCell ref="C196:F196"/>
    <mergeCell ref="C197:F197"/>
    <mergeCell ref="C198:F198"/>
    <mergeCell ref="C199:F199"/>
    <mergeCell ref="C200:F200"/>
    <mergeCell ref="C201:F201"/>
    <mergeCell ref="C184:F184"/>
    <mergeCell ref="C185:F185"/>
    <mergeCell ref="C186:F186"/>
    <mergeCell ref="C187:F187"/>
    <mergeCell ref="C188:F188"/>
    <mergeCell ref="C189:F189"/>
    <mergeCell ref="C190:F190"/>
    <mergeCell ref="C191:F191"/>
    <mergeCell ref="C192:F192"/>
    <mergeCell ref="C175:F175"/>
    <mergeCell ref="C176:F176"/>
    <mergeCell ref="C177:F177"/>
    <mergeCell ref="C178:F178"/>
    <mergeCell ref="C179:F179"/>
    <mergeCell ref="C180:F180"/>
    <mergeCell ref="C181:F181"/>
    <mergeCell ref="C182:F182"/>
    <mergeCell ref="C183:F183"/>
    <mergeCell ref="C166:F166"/>
    <mergeCell ref="C167:F167"/>
    <mergeCell ref="C168:F168"/>
    <mergeCell ref="C169:F169"/>
    <mergeCell ref="C170:F170"/>
    <mergeCell ref="C171:F171"/>
    <mergeCell ref="C172:F172"/>
    <mergeCell ref="C173:F173"/>
    <mergeCell ref="C174:F174"/>
    <mergeCell ref="C157:F157"/>
    <mergeCell ref="C158:F158"/>
    <mergeCell ref="C159:F159"/>
    <mergeCell ref="C160:F160"/>
    <mergeCell ref="C161:F161"/>
    <mergeCell ref="C162:F162"/>
    <mergeCell ref="C163:F163"/>
    <mergeCell ref="C164:F164"/>
    <mergeCell ref="C165:F165"/>
    <mergeCell ref="C148:F148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28:F128"/>
    <mergeCell ref="C129:F129"/>
    <mergeCell ref="C130:F130"/>
    <mergeCell ref="C133:F133"/>
    <mergeCell ref="C134:F134"/>
    <mergeCell ref="C135:F135"/>
    <mergeCell ref="C136:F136"/>
    <mergeCell ref="C137:F137"/>
    <mergeCell ref="C138:F13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B11:F11"/>
    <mergeCell ref="C12:F12"/>
    <mergeCell ref="C13:F13"/>
    <mergeCell ref="C14:F14"/>
    <mergeCell ref="C15:F15"/>
    <mergeCell ref="C16:F16"/>
    <mergeCell ref="C17:F17"/>
    <mergeCell ref="C18:F18"/>
    <mergeCell ref="C19:F19"/>
    <mergeCell ref="E7:F7"/>
    <mergeCell ref="E8:F8"/>
    <mergeCell ref="E9:F9"/>
    <mergeCell ref="E10:F10"/>
    <mergeCell ref="B1:F1"/>
    <mergeCell ref="B2:F2"/>
    <mergeCell ref="B3:F3"/>
    <mergeCell ref="B4:F4"/>
    <mergeCell ref="B5:F5"/>
    <mergeCell ref="B6:E6"/>
    <mergeCell ref="D7:D10"/>
  </mergeCells>
  <pageMargins left="0.70866141732283472" right="0.70866141732283472" top="0.74803149606299213" bottom="0.74803149606299213" header="0" footer="0"/>
  <pageSetup scale="55" orientation="landscape" r:id="rId1"/>
  <headerFooter>
    <oddHeader>&amp;C&amp;G</oddHead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65"/>
  <sheetViews>
    <sheetView showGridLines="0" topLeftCell="A576" zoomScaleNormal="100" zoomScalePageLayoutView="40" workbookViewId="0">
      <selection sqref="A1:E1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3" customWidth="1"/>
    <col min="4" max="4" width="34.5546875" customWidth="1"/>
    <col min="5" max="5" width="54.44140625" customWidth="1"/>
    <col min="6" max="6" width="33" customWidth="1"/>
    <col min="7" max="7" width="4.88671875" customWidth="1"/>
  </cols>
  <sheetData>
    <row r="1" spans="1:7" ht="15" customHeight="1">
      <c r="A1" s="259"/>
      <c r="B1" s="150"/>
      <c r="C1" s="150"/>
      <c r="D1" s="150"/>
      <c r="E1" s="150"/>
      <c r="F1" s="1"/>
      <c r="G1" s="1"/>
    </row>
    <row r="2" spans="1:7" ht="32.25" customHeight="1">
      <c r="A2" s="1"/>
      <c r="B2" s="197" t="s">
        <v>0</v>
      </c>
      <c r="C2" s="150"/>
      <c r="D2" s="150"/>
      <c r="E2" s="150"/>
      <c r="F2" s="1"/>
      <c r="G2" s="1"/>
    </row>
    <row r="3" spans="1:7" ht="21.75" customHeight="1">
      <c r="A3" s="1"/>
      <c r="B3" s="198" t="s">
        <v>1</v>
      </c>
      <c r="C3" s="150"/>
      <c r="D3" s="150"/>
      <c r="E3" s="150"/>
      <c r="F3" s="1"/>
      <c r="G3" s="1"/>
    </row>
    <row r="4" spans="1:7" ht="24.75" customHeight="1">
      <c r="A4" s="1"/>
      <c r="B4" s="198" t="s">
        <v>2</v>
      </c>
      <c r="C4" s="150"/>
      <c r="D4" s="150"/>
      <c r="E4" s="150"/>
      <c r="F4" s="1"/>
      <c r="G4" s="1"/>
    </row>
    <row r="5" spans="1:7" ht="24.75" customHeight="1">
      <c r="A5" s="1"/>
      <c r="B5" s="253" t="s">
        <v>3</v>
      </c>
      <c r="C5" s="220"/>
      <c r="D5" s="220"/>
      <c r="E5" s="203"/>
      <c r="F5" s="93"/>
      <c r="G5" s="1"/>
    </row>
    <row r="6" spans="1:7" ht="18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65" t="str">
        <f>Identificación!B18</f>
        <v>Comité de Autoevaluación</v>
      </c>
      <c r="E7" s="39" t="str">
        <f>Identificación!C18</f>
        <v xml:space="preserve">1.  (coord.) </v>
      </c>
      <c r="F7" s="16"/>
      <c r="G7" s="30"/>
    </row>
    <row r="8" spans="1:7" ht="30" customHeight="1">
      <c r="A8" s="32"/>
      <c r="B8" s="38" t="s">
        <v>8</v>
      </c>
      <c r="C8" s="39">
        <f>Identificación!C11</f>
        <v>0</v>
      </c>
      <c r="D8" s="200"/>
      <c r="E8" s="39" t="str">
        <f>Identificación!C19</f>
        <v xml:space="preserve">2.  </v>
      </c>
      <c r="F8" s="16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39" t="str">
        <f>Identificación!C20</f>
        <v xml:space="preserve">3. </v>
      </c>
      <c r="F9" s="16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39" t="str">
        <f>Identificación!C21</f>
        <v>4.</v>
      </c>
      <c r="F10" s="16"/>
      <c r="G10" s="30"/>
    </row>
    <row r="11" spans="1:7" ht="15.75" customHeight="1">
      <c r="A11" s="92"/>
      <c r="B11" s="92"/>
      <c r="C11" s="105"/>
      <c r="D11" s="92"/>
      <c r="E11" s="92"/>
      <c r="F11" s="92"/>
      <c r="G11" s="92"/>
    </row>
    <row r="12" spans="1:7" ht="24.75" customHeight="1">
      <c r="A12" s="42"/>
      <c r="B12" s="274" t="s">
        <v>84</v>
      </c>
      <c r="C12" s="223"/>
      <c r="D12" s="223"/>
      <c r="E12" s="223"/>
      <c r="F12" s="224"/>
      <c r="G12" s="92"/>
    </row>
    <row r="13" spans="1:7" ht="15.75" customHeight="1">
      <c r="A13" s="106"/>
      <c r="B13" s="279" t="s">
        <v>85</v>
      </c>
      <c r="C13" s="223"/>
      <c r="D13" s="223"/>
      <c r="E13" s="223"/>
      <c r="F13" s="224"/>
      <c r="G13" s="92"/>
    </row>
    <row r="14" spans="1:7" ht="26.25" customHeight="1">
      <c r="A14" s="44"/>
      <c r="B14" s="94" t="s">
        <v>86</v>
      </c>
      <c r="C14" s="94" t="s">
        <v>87</v>
      </c>
      <c r="D14" s="94" t="s">
        <v>88</v>
      </c>
      <c r="E14" s="94" t="s">
        <v>89</v>
      </c>
      <c r="F14" s="94" t="s">
        <v>90</v>
      </c>
      <c r="G14" s="92"/>
    </row>
    <row r="15" spans="1:7" ht="75" customHeight="1">
      <c r="A15" s="44"/>
      <c r="B15" s="207" t="s">
        <v>91</v>
      </c>
      <c r="C15" s="46" t="s">
        <v>92</v>
      </c>
      <c r="D15" s="107" t="str">
        <f>'Dimensión 1'!D15</f>
        <v>Cumple Totalmente</v>
      </c>
      <c r="E15" s="80" t="str">
        <f>'Dimensión 1'!E15</f>
        <v>Argumento 1</v>
      </c>
      <c r="F15" s="80" t="str">
        <f>'Dimensión 1'!F15</f>
        <v>Evidencia 1</v>
      </c>
      <c r="G15" s="92"/>
    </row>
    <row r="16" spans="1:7" ht="75" customHeight="1">
      <c r="A16" s="44"/>
      <c r="B16" s="208"/>
      <c r="C16" s="46" t="s">
        <v>96</v>
      </c>
      <c r="D16" s="107" t="str">
        <f>'Dimensión 1'!D16</f>
        <v>Cumple Totalmente</v>
      </c>
      <c r="E16" s="80">
        <f>'Dimensión 1'!E16</f>
        <v>0</v>
      </c>
      <c r="F16" s="80">
        <f>'Dimensión 1'!F16</f>
        <v>0</v>
      </c>
      <c r="G16" s="92"/>
    </row>
    <row r="17" spans="1:7" ht="75" customHeight="1">
      <c r="A17" s="44"/>
      <c r="B17" s="208"/>
      <c r="C17" s="46" t="s">
        <v>97</v>
      </c>
      <c r="D17" s="107" t="str">
        <f>'Dimensión 1'!D17</f>
        <v>Cumple Totalmente</v>
      </c>
      <c r="E17" s="80">
        <f>'Dimensión 1'!E17</f>
        <v>0</v>
      </c>
      <c r="F17" s="80">
        <f>'Dimensión 1'!F17</f>
        <v>0</v>
      </c>
      <c r="G17" s="92"/>
    </row>
    <row r="18" spans="1:7" ht="75" customHeight="1">
      <c r="A18" s="44"/>
      <c r="B18" s="209"/>
      <c r="C18" s="46" t="s">
        <v>98</v>
      </c>
      <c r="D18" s="107" t="str">
        <f>'Dimensión 1'!D18</f>
        <v>Cumple Totalmente</v>
      </c>
      <c r="E18" s="80">
        <f>'Dimensión 1'!E18</f>
        <v>0</v>
      </c>
      <c r="F18" s="80">
        <f>'Dimensión 1'!F18</f>
        <v>0</v>
      </c>
      <c r="G18" s="92"/>
    </row>
    <row r="19" spans="1:7" ht="33.75" customHeight="1">
      <c r="A19" s="44"/>
      <c r="B19" s="280" t="s">
        <v>100</v>
      </c>
      <c r="C19" s="275" t="s">
        <v>101</v>
      </c>
      <c r="D19" s="224"/>
      <c r="E19" s="275" t="s">
        <v>102</v>
      </c>
      <c r="F19" s="224"/>
      <c r="G19" s="92"/>
    </row>
    <row r="20" spans="1:7" ht="33.75" customHeight="1">
      <c r="A20" s="44"/>
      <c r="B20" s="281"/>
      <c r="C20" s="268" t="str">
        <f>'Dimensión 1'!C22:D22</f>
        <v>PLENO</v>
      </c>
      <c r="D20" s="224"/>
      <c r="E20" s="268">
        <f>'Dimensión 1'!E22:F22</f>
        <v>5</v>
      </c>
      <c r="F20" s="224"/>
      <c r="G20" s="92"/>
    </row>
    <row r="21" spans="1:7" ht="112.5" customHeight="1">
      <c r="A21" s="44"/>
      <c r="B21" s="108" t="s">
        <v>103</v>
      </c>
      <c r="C21" s="269">
        <f>'Dimensión 1'!C23</f>
        <v>0</v>
      </c>
      <c r="D21" s="223"/>
      <c r="E21" s="223"/>
      <c r="F21" s="224"/>
      <c r="G21" s="92"/>
    </row>
    <row r="22" spans="1:7" ht="26.25" customHeight="1">
      <c r="A22" s="44"/>
      <c r="B22" s="94" t="s">
        <v>104</v>
      </c>
      <c r="C22" s="94" t="s">
        <v>87</v>
      </c>
      <c r="D22" s="94" t="s">
        <v>88</v>
      </c>
      <c r="E22" s="94" t="s">
        <v>89</v>
      </c>
      <c r="F22" s="94" t="s">
        <v>90</v>
      </c>
      <c r="G22" s="92"/>
    </row>
    <row r="23" spans="1:7" ht="75" customHeight="1">
      <c r="A23" s="44"/>
      <c r="B23" s="207" t="s">
        <v>105</v>
      </c>
      <c r="C23" s="46" t="s">
        <v>106</v>
      </c>
      <c r="D23" s="107" t="str">
        <f>'Dimensión 1'!D26</f>
        <v>Cumple Totalmente</v>
      </c>
      <c r="E23" s="80">
        <f>'Dimensión 1'!E26</f>
        <v>0</v>
      </c>
      <c r="F23" s="80">
        <f>'Dimensión 1'!F26</f>
        <v>0</v>
      </c>
      <c r="G23" s="92"/>
    </row>
    <row r="24" spans="1:7" ht="75" customHeight="1">
      <c r="A24" s="44"/>
      <c r="B24" s="208"/>
      <c r="C24" s="46" t="s">
        <v>107</v>
      </c>
      <c r="D24" s="107" t="str">
        <f>'Dimensión 1'!D27</f>
        <v>Cumple Totalmente</v>
      </c>
      <c r="E24" s="80">
        <f>'Dimensión 1'!E27</f>
        <v>0</v>
      </c>
      <c r="F24" s="80">
        <f>'Dimensión 1'!F27</f>
        <v>0</v>
      </c>
      <c r="G24" s="92"/>
    </row>
    <row r="25" spans="1:7" ht="75" customHeight="1">
      <c r="A25" s="44"/>
      <c r="B25" s="208"/>
      <c r="C25" s="46" t="s">
        <v>108</v>
      </c>
      <c r="D25" s="107" t="str">
        <f>'Dimensión 1'!D28</f>
        <v>Cumple Totalmente</v>
      </c>
      <c r="E25" s="80">
        <f>'Dimensión 1'!E28</f>
        <v>0</v>
      </c>
      <c r="F25" s="80">
        <f>'Dimensión 1'!F28</f>
        <v>0</v>
      </c>
      <c r="G25" s="92"/>
    </row>
    <row r="26" spans="1:7" ht="75" customHeight="1">
      <c r="A26" s="44"/>
      <c r="B26" s="208"/>
      <c r="C26" s="46" t="s">
        <v>109</v>
      </c>
      <c r="D26" s="107" t="str">
        <f>'Dimensión 1'!D29</f>
        <v>Cumple Totalmente</v>
      </c>
      <c r="E26" s="80">
        <f>'Dimensión 1'!E29</f>
        <v>0</v>
      </c>
      <c r="F26" s="80">
        <f>'Dimensión 1'!F29</f>
        <v>0</v>
      </c>
      <c r="G26" s="92"/>
    </row>
    <row r="27" spans="1:7" ht="75" customHeight="1">
      <c r="A27" s="44"/>
      <c r="B27" s="209"/>
      <c r="C27" s="46" t="s">
        <v>110</v>
      </c>
      <c r="D27" s="107" t="str">
        <f>'Dimensión 1'!D30</f>
        <v>Cumple Totalmente</v>
      </c>
      <c r="E27" s="80">
        <f>'Dimensión 1'!E30</f>
        <v>0</v>
      </c>
      <c r="F27" s="80">
        <f>'Dimensión 1'!F30</f>
        <v>0</v>
      </c>
      <c r="G27" s="92"/>
    </row>
    <row r="28" spans="1:7" ht="33.75" customHeight="1">
      <c r="A28" s="44"/>
      <c r="B28" s="280" t="s">
        <v>103</v>
      </c>
      <c r="C28" s="275" t="s">
        <v>101</v>
      </c>
      <c r="D28" s="224"/>
      <c r="E28" s="275" t="s">
        <v>102</v>
      </c>
      <c r="F28" s="224"/>
      <c r="G28" s="92"/>
    </row>
    <row r="29" spans="1:7" ht="33.75" customHeight="1">
      <c r="A29" s="44"/>
      <c r="B29" s="281"/>
      <c r="C29" s="268" t="str">
        <f>'Dimensión 1'!C34:D34</f>
        <v>PLENO</v>
      </c>
      <c r="D29" s="224"/>
      <c r="E29" s="268">
        <f>'Dimensión 1'!E34:F34</f>
        <v>5</v>
      </c>
      <c r="F29" s="224"/>
      <c r="G29" s="92"/>
    </row>
    <row r="30" spans="1:7" ht="112.5" customHeight="1">
      <c r="A30" s="44"/>
      <c r="B30" s="108" t="s">
        <v>103</v>
      </c>
      <c r="C30" s="269">
        <f>'Dimensión 1'!C35:F35</f>
        <v>0</v>
      </c>
      <c r="D30" s="223"/>
      <c r="E30" s="223"/>
      <c r="F30" s="224"/>
      <c r="G30" s="92"/>
    </row>
    <row r="31" spans="1:7" ht="24.75" customHeight="1">
      <c r="A31" s="106"/>
      <c r="B31" s="279" t="s">
        <v>112</v>
      </c>
      <c r="C31" s="223"/>
      <c r="D31" s="223"/>
      <c r="E31" s="223"/>
      <c r="F31" s="224"/>
      <c r="G31" s="92"/>
    </row>
    <row r="32" spans="1:7" ht="26.25" customHeight="1">
      <c r="A32" s="44"/>
      <c r="B32" s="94" t="s">
        <v>113</v>
      </c>
      <c r="C32" s="94" t="s">
        <v>87</v>
      </c>
      <c r="D32" s="94" t="s">
        <v>88</v>
      </c>
      <c r="E32" s="94" t="s">
        <v>89</v>
      </c>
      <c r="F32" s="94" t="s">
        <v>90</v>
      </c>
      <c r="G32" s="92"/>
    </row>
    <row r="33" spans="1:7" ht="75" customHeight="1">
      <c r="A33" s="44"/>
      <c r="B33" s="207" t="s">
        <v>114</v>
      </c>
      <c r="C33" s="46" t="s">
        <v>115</v>
      </c>
      <c r="D33" s="107" t="str">
        <f>'Dimensión 1'!D39</f>
        <v>Cumple Totalmente</v>
      </c>
      <c r="E33" s="80">
        <f>'Dimensión 1'!E39</f>
        <v>0</v>
      </c>
      <c r="F33" s="80">
        <f>'Dimensión 1'!F39</f>
        <v>0</v>
      </c>
      <c r="G33" s="92"/>
    </row>
    <row r="34" spans="1:7" ht="75" customHeight="1">
      <c r="A34" s="44"/>
      <c r="B34" s="208"/>
      <c r="C34" s="46" t="s">
        <v>116</v>
      </c>
      <c r="D34" s="107" t="str">
        <f>'Dimensión 1'!D40</f>
        <v>Cumple Totalmente</v>
      </c>
      <c r="E34" s="80">
        <f>'Dimensión 1'!E40</f>
        <v>0</v>
      </c>
      <c r="F34" s="80">
        <f>'Dimensión 1'!F40</f>
        <v>0</v>
      </c>
      <c r="G34" s="92"/>
    </row>
    <row r="35" spans="1:7" ht="75" customHeight="1">
      <c r="A35" s="44"/>
      <c r="B35" s="208"/>
      <c r="C35" s="46" t="s">
        <v>117</v>
      </c>
      <c r="D35" s="107" t="str">
        <f>'Dimensión 1'!D41</f>
        <v>Cumple Totalmente</v>
      </c>
      <c r="E35" s="80">
        <f>'Dimensión 1'!E41</f>
        <v>0</v>
      </c>
      <c r="F35" s="80">
        <f>'Dimensión 1'!F41</f>
        <v>0</v>
      </c>
      <c r="G35" s="92"/>
    </row>
    <row r="36" spans="1:7" ht="75" customHeight="1">
      <c r="A36" s="44"/>
      <c r="B36" s="208"/>
      <c r="C36" s="46" t="s">
        <v>118</v>
      </c>
      <c r="D36" s="107" t="str">
        <f>'Dimensión 1'!D42</f>
        <v>Cumple Totalmente</v>
      </c>
      <c r="E36" s="80">
        <f>'Dimensión 1'!E42</f>
        <v>0</v>
      </c>
      <c r="F36" s="80">
        <f>'Dimensión 1'!F42</f>
        <v>0</v>
      </c>
      <c r="G36" s="92"/>
    </row>
    <row r="37" spans="1:7" ht="75" customHeight="1">
      <c r="A37" s="44"/>
      <c r="B37" s="209"/>
      <c r="C37" s="46" t="s">
        <v>119</v>
      </c>
      <c r="D37" s="107" t="str">
        <f>'Dimensión 1'!D43</f>
        <v>Cumple Totalmente</v>
      </c>
      <c r="E37" s="80">
        <f>'Dimensión 1'!E43</f>
        <v>0</v>
      </c>
      <c r="F37" s="80">
        <f>'Dimensión 1'!F43</f>
        <v>0</v>
      </c>
      <c r="G37" s="92"/>
    </row>
    <row r="38" spans="1:7" ht="33.75" customHeight="1">
      <c r="A38" s="44"/>
      <c r="B38" s="280" t="s">
        <v>100</v>
      </c>
      <c r="C38" s="275" t="s">
        <v>101</v>
      </c>
      <c r="D38" s="224"/>
      <c r="E38" s="275" t="s">
        <v>102</v>
      </c>
      <c r="F38" s="224"/>
      <c r="G38" s="92"/>
    </row>
    <row r="39" spans="1:7" ht="33.75" customHeight="1">
      <c r="A39" s="44"/>
      <c r="B39" s="281"/>
      <c r="C39" s="268" t="str">
        <f>'Dimensión 1'!C47:D47</f>
        <v>PLENO</v>
      </c>
      <c r="D39" s="224"/>
      <c r="E39" s="268">
        <f>'Dimensión 1'!E47:F47</f>
        <v>5</v>
      </c>
      <c r="F39" s="224"/>
      <c r="G39" s="92"/>
    </row>
    <row r="40" spans="1:7" ht="112.5" customHeight="1">
      <c r="A40" s="44"/>
      <c r="B40" s="108" t="s">
        <v>103</v>
      </c>
      <c r="C40" s="269">
        <f>'Dimensión 1'!C48:F48</f>
        <v>0</v>
      </c>
      <c r="D40" s="223"/>
      <c r="E40" s="223"/>
      <c r="F40" s="224"/>
      <c r="G40" s="92"/>
    </row>
    <row r="41" spans="1:7" ht="26.25" customHeight="1">
      <c r="A41" s="44"/>
      <c r="B41" s="94" t="s">
        <v>121</v>
      </c>
      <c r="C41" s="94" t="s">
        <v>87</v>
      </c>
      <c r="D41" s="94" t="s">
        <v>88</v>
      </c>
      <c r="E41" s="94" t="s">
        <v>89</v>
      </c>
      <c r="F41" s="94" t="s">
        <v>90</v>
      </c>
      <c r="G41" s="92"/>
    </row>
    <row r="42" spans="1:7" ht="75" customHeight="1">
      <c r="A42" s="44"/>
      <c r="B42" s="207" t="s">
        <v>122</v>
      </c>
      <c r="C42" s="46" t="s">
        <v>123</v>
      </c>
      <c r="D42" s="107" t="str">
        <f>'Dimensión 1'!D51</f>
        <v>Cumple Totalmente</v>
      </c>
      <c r="E42" s="80">
        <f>'Dimensión 1'!E51</f>
        <v>0</v>
      </c>
      <c r="F42" s="80">
        <f>'Dimensión 1'!F51</f>
        <v>0</v>
      </c>
      <c r="G42" s="92"/>
    </row>
    <row r="43" spans="1:7" ht="75" customHeight="1">
      <c r="A43" s="44"/>
      <c r="B43" s="208"/>
      <c r="C43" s="46" t="s">
        <v>124</v>
      </c>
      <c r="D43" s="107" t="str">
        <f>'Dimensión 1'!D52</f>
        <v>Cumple Totalmente</v>
      </c>
      <c r="E43" s="80">
        <f>'Dimensión 1'!E52</f>
        <v>0</v>
      </c>
      <c r="F43" s="80">
        <f>'Dimensión 1'!F52</f>
        <v>0</v>
      </c>
      <c r="G43" s="92"/>
    </row>
    <row r="44" spans="1:7" ht="75" customHeight="1">
      <c r="A44" s="44"/>
      <c r="B44" s="208"/>
      <c r="C44" s="46" t="s">
        <v>125</v>
      </c>
      <c r="D44" s="107" t="str">
        <f>'Dimensión 1'!D53</f>
        <v>Cumple Totalmente</v>
      </c>
      <c r="E44" s="80">
        <f>'Dimensión 1'!E53</f>
        <v>0</v>
      </c>
      <c r="F44" s="80">
        <f>'Dimensión 1'!F53</f>
        <v>0</v>
      </c>
      <c r="G44" s="92"/>
    </row>
    <row r="45" spans="1:7" ht="75" customHeight="1">
      <c r="A45" s="44"/>
      <c r="B45" s="208"/>
      <c r="C45" s="46" t="s">
        <v>126</v>
      </c>
      <c r="D45" s="107" t="str">
        <f>'Dimensión 1'!D54</f>
        <v>Cumple Totalmente</v>
      </c>
      <c r="E45" s="80">
        <f>'Dimensión 1'!E54</f>
        <v>0</v>
      </c>
      <c r="F45" s="80">
        <f>'Dimensión 1'!F54</f>
        <v>0</v>
      </c>
      <c r="G45" s="92"/>
    </row>
    <row r="46" spans="1:7" ht="75" customHeight="1">
      <c r="A46" s="44"/>
      <c r="B46" s="208"/>
      <c r="C46" s="46" t="s">
        <v>127</v>
      </c>
      <c r="D46" s="107" t="str">
        <f>'Dimensión 1'!D55</f>
        <v>Cumple Totalmente</v>
      </c>
      <c r="E46" s="80">
        <f>'Dimensión 1'!E55</f>
        <v>0</v>
      </c>
      <c r="F46" s="80">
        <f>'Dimensión 1'!F55</f>
        <v>0</v>
      </c>
      <c r="G46" s="92"/>
    </row>
    <row r="47" spans="1:7" ht="75" customHeight="1">
      <c r="A47" s="44"/>
      <c r="B47" s="212"/>
      <c r="C47" s="46" t="s">
        <v>128</v>
      </c>
      <c r="D47" s="107" t="str">
        <f>'Dimensión 1'!D56</f>
        <v>Cumple Totalmente</v>
      </c>
      <c r="E47" s="80">
        <f>'Dimensión 1'!E56</f>
        <v>0</v>
      </c>
      <c r="F47" s="80">
        <f>'Dimensión 1'!F56</f>
        <v>0</v>
      </c>
      <c r="G47" s="92"/>
    </row>
    <row r="48" spans="1:7" ht="33.75" customHeight="1">
      <c r="A48" s="44"/>
      <c r="B48" s="280" t="s">
        <v>100</v>
      </c>
      <c r="C48" s="275" t="s">
        <v>101</v>
      </c>
      <c r="D48" s="224"/>
      <c r="E48" s="275" t="s">
        <v>102</v>
      </c>
      <c r="F48" s="224"/>
      <c r="G48" s="92"/>
    </row>
    <row r="49" spans="1:7" ht="33.75" customHeight="1">
      <c r="A49" s="44"/>
      <c r="B49" s="281"/>
      <c r="C49" s="268" t="str">
        <f>'Dimensión 1'!C60:D60</f>
        <v>PLENO</v>
      </c>
      <c r="D49" s="224"/>
      <c r="E49" s="268">
        <f>'Dimensión 1'!E60:F60</f>
        <v>5</v>
      </c>
      <c r="F49" s="224"/>
      <c r="G49" s="92"/>
    </row>
    <row r="50" spans="1:7" ht="112.5" customHeight="1">
      <c r="A50" s="44"/>
      <c r="B50" s="108" t="s">
        <v>103</v>
      </c>
      <c r="C50" s="269">
        <f>'Dimensión 1'!C61:F61</f>
        <v>0</v>
      </c>
      <c r="D50" s="223"/>
      <c r="E50" s="223"/>
      <c r="F50" s="224"/>
      <c r="G50" s="92"/>
    </row>
    <row r="51" spans="1:7" ht="26.25" customHeight="1">
      <c r="A51" s="44"/>
      <c r="B51" s="94" t="s">
        <v>130</v>
      </c>
      <c r="C51" s="94" t="s">
        <v>87</v>
      </c>
      <c r="D51" s="94" t="s">
        <v>88</v>
      </c>
      <c r="E51" s="94" t="s">
        <v>89</v>
      </c>
      <c r="F51" s="94" t="s">
        <v>90</v>
      </c>
      <c r="G51" s="92"/>
    </row>
    <row r="52" spans="1:7" ht="75" customHeight="1">
      <c r="A52" s="44"/>
      <c r="B52" s="207" t="s">
        <v>131</v>
      </c>
      <c r="C52" s="46" t="s">
        <v>132</v>
      </c>
      <c r="D52" s="107" t="str">
        <f>'Dimensión 1'!D64</f>
        <v>Cumple Totalmente</v>
      </c>
      <c r="E52" s="80">
        <f>'Dimensión 1'!E64</f>
        <v>0</v>
      </c>
      <c r="F52" s="80">
        <f>'Dimensión 1'!F64</f>
        <v>0</v>
      </c>
      <c r="G52" s="92"/>
    </row>
    <row r="53" spans="1:7" ht="75" customHeight="1">
      <c r="A53" s="44"/>
      <c r="B53" s="208"/>
      <c r="C53" s="46" t="s">
        <v>133</v>
      </c>
      <c r="D53" s="107" t="str">
        <f>'Dimensión 1'!D65</f>
        <v>Cumple Totalmente</v>
      </c>
      <c r="E53" s="80">
        <f>'Dimensión 1'!E65</f>
        <v>0</v>
      </c>
      <c r="F53" s="80">
        <f>'Dimensión 1'!F65</f>
        <v>0</v>
      </c>
      <c r="G53" s="92"/>
    </row>
    <row r="54" spans="1:7" ht="75" customHeight="1">
      <c r="A54" s="44"/>
      <c r="B54" s="208"/>
      <c r="C54" s="46" t="s">
        <v>134</v>
      </c>
      <c r="D54" s="107" t="str">
        <f>'Dimensión 1'!D66</f>
        <v>Cumple Totalmente</v>
      </c>
      <c r="E54" s="80">
        <f>'Dimensión 1'!E66</f>
        <v>0</v>
      </c>
      <c r="F54" s="80">
        <f>'Dimensión 1'!F66</f>
        <v>0</v>
      </c>
      <c r="G54" s="92"/>
    </row>
    <row r="55" spans="1:7" ht="75" customHeight="1">
      <c r="A55" s="44"/>
      <c r="B55" s="208"/>
      <c r="C55" s="46" t="s">
        <v>135</v>
      </c>
      <c r="D55" s="107" t="str">
        <f>'Dimensión 1'!D67</f>
        <v>Cumple Totalmente</v>
      </c>
      <c r="E55" s="80">
        <f>'Dimensión 1'!E67</f>
        <v>0</v>
      </c>
      <c r="F55" s="80">
        <f>'Dimensión 1'!F67</f>
        <v>0</v>
      </c>
      <c r="G55" s="92"/>
    </row>
    <row r="56" spans="1:7" ht="75" customHeight="1">
      <c r="A56" s="44"/>
      <c r="B56" s="209"/>
      <c r="C56" s="46" t="s">
        <v>136</v>
      </c>
      <c r="D56" s="107" t="str">
        <f>'Dimensión 1'!D68</f>
        <v>Cumple Totalmente</v>
      </c>
      <c r="E56" s="80">
        <f>'Dimensión 1'!E68</f>
        <v>0</v>
      </c>
      <c r="F56" s="80">
        <f>'Dimensión 1'!F68</f>
        <v>0</v>
      </c>
      <c r="G56" s="92"/>
    </row>
    <row r="57" spans="1:7" ht="33.75" customHeight="1">
      <c r="A57" s="44"/>
      <c r="B57" s="280" t="s">
        <v>100</v>
      </c>
      <c r="C57" s="275" t="s">
        <v>101</v>
      </c>
      <c r="D57" s="224"/>
      <c r="E57" s="275" t="s">
        <v>102</v>
      </c>
      <c r="F57" s="224"/>
      <c r="G57" s="92"/>
    </row>
    <row r="58" spans="1:7" ht="33.75" customHeight="1">
      <c r="A58" s="44"/>
      <c r="B58" s="281"/>
      <c r="C58" s="268" t="str">
        <f>'Dimensión 1'!C72:D72</f>
        <v>PLENO</v>
      </c>
      <c r="D58" s="224"/>
      <c r="E58" s="268">
        <f>'Dimensión 1'!E72:F72</f>
        <v>5</v>
      </c>
      <c r="F58" s="224"/>
      <c r="G58" s="92"/>
    </row>
    <row r="59" spans="1:7" ht="112.5" customHeight="1">
      <c r="A59" s="44"/>
      <c r="B59" s="108" t="s">
        <v>103</v>
      </c>
      <c r="C59" s="269">
        <f>'Dimensión 1'!C73:F73</f>
        <v>0</v>
      </c>
      <c r="D59" s="223"/>
      <c r="E59" s="223"/>
      <c r="F59" s="224"/>
      <c r="G59" s="92"/>
    </row>
    <row r="60" spans="1:7" ht="26.25" customHeight="1">
      <c r="A60" s="44"/>
      <c r="B60" s="94" t="s">
        <v>138</v>
      </c>
      <c r="C60" s="109" t="s">
        <v>87</v>
      </c>
      <c r="D60" s="94" t="s">
        <v>88</v>
      </c>
      <c r="E60" s="94" t="s">
        <v>89</v>
      </c>
      <c r="F60" s="94" t="s">
        <v>90</v>
      </c>
      <c r="G60" s="92"/>
    </row>
    <row r="61" spans="1:7" ht="75" customHeight="1">
      <c r="A61" s="44"/>
      <c r="B61" s="207" t="s">
        <v>139</v>
      </c>
      <c r="C61" s="46" t="s">
        <v>459</v>
      </c>
      <c r="D61" s="107" t="str">
        <f>'Dimensión 1'!D76</f>
        <v>Cumple Totalmente</v>
      </c>
      <c r="E61" s="80">
        <f>'Dimensión 1'!E76</f>
        <v>0</v>
      </c>
      <c r="F61" s="80">
        <f>'Dimensión 1'!F76</f>
        <v>0</v>
      </c>
      <c r="G61" s="92"/>
    </row>
    <row r="62" spans="1:7" ht="75" customHeight="1">
      <c r="A62" s="44"/>
      <c r="B62" s="208"/>
      <c r="C62" s="46" t="s">
        <v>460</v>
      </c>
      <c r="D62" s="107" t="str">
        <f>'Dimensión 1'!D77</f>
        <v>Cumple Totalmente</v>
      </c>
      <c r="E62" s="80">
        <f>'Dimensión 1'!E77</f>
        <v>0</v>
      </c>
      <c r="F62" s="80">
        <f>'Dimensión 1'!F77</f>
        <v>0</v>
      </c>
      <c r="G62" s="92"/>
    </row>
    <row r="63" spans="1:7" ht="75" customHeight="1">
      <c r="A63" s="44"/>
      <c r="B63" s="208"/>
      <c r="C63" s="46" t="s">
        <v>142</v>
      </c>
      <c r="D63" s="107" t="str">
        <f>'Dimensión 1'!D78</f>
        <v>Cumple Totalmente</v>
      </c>
      <c r="E63" s="80">
        <f>'Dimensión 1'!E78</f>
        <v>0</v>
      </c>
      <c r="F63" s="80">
        <f>'Dimensión 1'!F78</f>
        <v>0</v>
      </c>
      <c r="G63" s="92"/>
    </row>
    <row r="64" spans="1:7" ht="75" customHeight="1">
      <c r="A64" s="44"/>
      <c r="B64" s="209"/>
      <c r="C64" s="46" t="s">
        <v>143</v>
      </c>
      <c r="D64" s="107" t="str">
        <f>'Dimensión 1'!D79</f>
        <v>Cumple Totalmente</v>
      </c>
      <c r="E64" s="80">
        <f>'Dimensión 1'!E79</f>
        <v>0</v>
      </c>
      <c r="F64" s="80">
        <f>'Dimensión 1'!F79</f>
        <v>0</v>
      </c>
      <c r="G64" s="92"/>
    </row>
    <row r="65" spans="1:7" ht="33.75" customHeight="1">
      <c r="A65" s="44"/>
      <c r="B65" s="270" t="s">
        <v>100</v>
      </c>
      <c r="C65" s="271" t="s">
        <v>101</v>
      </c>
      <c r="D65" s="272"/>
      <c r="E65" s="271" t="s">
        <v>102</v>
      </c>
      <c r="F65" s="272"/>
      <c r="G65" s="92"/>
    </row>
    <row r="66" spans="1:7" ht="33.75" customHeight="1">
      <c r="A66" s="44"/>
      <c r="B66" s="212"/>
      <c r="C66" s="273" t="str">
        <f>'Dimensión 1'!C83:D83</f>
        <v>PLENO</v>
      </c>
      <c r="D66" s="229"/>
      <c r="E66" s="273">
        <f>'Dimensión 1'!E83:F83</f>
        <v>5</v>
      </c>
      <c r="F66" s="229"/>
      <c r="G66" s="92"/>
    </row>
    <row r="67" spans="1:7" ht="112.5" customHeight="1">
      <c r="A67" s="44"/>
      <c r="B67" s="108" t="s">
        <v>103</v>
      </c>
      <c r="C67" s="269">
        <f>'Dimensión 1'!C84:F84</f>
        <v>0</v>
      </c>
      <c r="D67" s="223"/>
      <c r="E67" s="223"/>
      <c r="F67" s="224"/>
      <c r="G67" s="92"/>
    </row>
    <row r="68" spans="1:7" ht="26.25" customHeight="1">
      <c r="A68" s="44"/>
      <c r="B68" s="45" t="s">
        <v>146</v>
      </c>
      <c r="C68" s="109" t="s">
        <v>87</v>
      </c>
      <c r="D68" s="94" t="s">
        <v>88</v>
      </c>
      <c r="E68" s="94" t="s">
        <v>89</v>
      </c>
      <c r="F68" s="94" t="s">
        <v>90</v>
      </c>
      <c r="G68" s="92"/>
    </row>
    <row r="69" spans="1:7" ht="64.5" customHeight="1">
      <c r="A69" s="44"/>
      <c r="B69" s="207" t="s">
        <v>147</v>
      </c>
      <c r="C69" s="46" t="s">
        <v>148</v>
      </c>
      <c r="D69" s="107" t="str">
        <f>'Dimensión 1'!D87</f>
        <v>Cumple Totalmente</v>
      </c>
      <c r="E69" s="110"/>
      <c r="F69" s="111"/>
      <c r="G69" s="92"/>
    </row>
    <row r="70" spans="1:7" ht="57" customHeight="1">
      <c r="A70" s="44"/>
      <c r="B70" s="208"/>
      <c r="C70" s="46" t="s">
        <v>149</v>
      </c>
      <c r="D70" s="107" t="str">
        <f>'Dimensión 1'!D88</f>
        <v>Cumple Totalmente</v>
      </c>
      <c r="E70" s="110"/>
      <c r="F70" s="111"/>
      <c r="G70" s="92"/>
    </row>
    <row r="71" spans="1:7" ht="63" customHeight="1">
      <c r="A71" s="44"/>
      <c r="B71" s="208"/>
      <c r="C71" s="46" t="s">
        <v>150</v>
      </c>
      <c r="D71" s="107" t="str">
        <f>'Dimensión 1'!D89</f>
        <v>Cumple Totalmente</v>
      </c>
      <c r="E71" s="110"/>
      <c r="F71" s="111"/>
      <c r="G71" s="92"/>
    </row>
    <row r="72" spans="1:7" ht="65.25" customHeight="1">
      <c r="A72" s="44"/>
      <c r="B72" s="208"/>
      <c r="C72" s="46" t="s">
        <v>151</v>
      </c>
      <c r="D72" s="107" t="str">
        <f>'Dimensión 1'!D90</f>
        <v>Cumple Totalmente</v>
      </c>
      <c r="E72" s="110"/>
      <c r="F72" s="111"/>
      <c r="G72" s="92"/>
    </row>
    <row r="73" spans="1:7" ht="61.5" customHeight="1">
      <c r="A73" s="44"/>
      <c r="B73" s="209"/>
      <c r="C73" s="46" t="s">
        <v>152</v>
      </c>
      <c r="D73" s="107" t="str">
        <f>'Dimensión 1'!D91</f>
        <v>Cumple Totalmente</v>
      </c>
      <c r="E73" s="110"/>
      <c r="F73" s="111"/>
      <c r="G73" s="92"/>
    </row>
    <row r="74" spans="1:7" ht="26.25" customHeight="1">
      <c r="A74" s="44"/>
      <c r="B74" s="211" t="s">
        <v>100</v>
      </c>
      <c r="C74" s="215" t="s">
        <v>101</v>
      </c>
      <c r="D74" s="175"/>
      <c r="E74" s="215" t="s">
        <v>102</v>
      </c>
      <c r="F74" s="175"/>
      <c r="G74" s="92"/>
    </row>
    <row r="75" spans="1:7" ht="26.25" customHeight="1">
      <c r="A75" s="44"/>
      <c r="B75" s="212"/>
      <c r="C75" s="213" t="str">
        <f>'Dimensión 1'!C95:D95</f>
        <v>PLENO</v>
      </c>
      <c r="D75" s="175"/>
      <c r="E75" s="213">
        <f>'Dimensión 1'!E95:F95</f>
        <v>5</v>
      </c>
      <c r="F75" s="175"/>
      <c r="G75" s="92"/>
    </row>
    <row r="76" spans="1:7" ht="78.75" customHeight="1">
      <c r="A76" s="44"/>
      <c r="B76" s="54" t="s">
        <v>103</v>
      </c>
      <c r="C76" s="216">
        <f>'Dimensión 1'!C96:F96</f>
        <v>0</v>
      </c>
      <c r="D76" s="174"/>
      <c r="E76" s="174"/>
      <c r="F76" s="175"/>
      <c r="G76" s="92"/>
    </row>
    <row r="77" spans="1:7" ht="31.5" customHeight="1">
      <c r="A77" s="42"/>
      <c r="B77" s="274" t="s">
        <v>84</v>
      </c>
      <c r="C77" s="223"/>
      <c r="D77" s="223"/>
      <c r="E77" s="223"/>
      <c r="F77" s="224"/>
      <c r="G77" s="92"/>
    </row>
    <row r="78" spans="1:7" ht="15.75" customHeight="1">
      <c r="A78" s="44"/>
      <c r="B78" s="261" t="s">
        <v>154</v>
      </c>
      <c r="C78" s="223"/>
      <c r="D78" s="223"/>
      <c r="E78" s="223"/>
      <c r="F78" s="224"/>
      <c r="G78" s="92"/>
    </row>
    <row r="79" spans="1:7" ht="15.75" customHeight="1">
      <c r="A79" s="44"/>
      <c r="B79" s="275" t="s">
        <v>155</v>
      </c>
      <c r="C79" s="223"/>
      <c r="D79" s="224"/>
      <c r="E79" s="275" t="s">
        <v>156</v>
      </c>
      <c r="F79" s="224"/>
      <c r="G79" s="92"/>
    </row>
    <row r="80" spans="1:7" ht="22.5" customHeight="1">
      <c r="A80" s="50"/>
      <c r="B80" s="278" t="str">
        <f>'Dimensión 1'!B101</f>
        <v>1</v>
      </c>
      <c r="C80" s="150"/>
      <c r="D80" s="277"/>
      <c r="E80" s="276">
        <f>'Dimensión 1'!E101</f>
        <v>1</v>
      </c>
      <c r="F80" s="277"/>
      <c r="G80" s="92"/>
    </row>
    <row r="81" spans="1:7" ht="22.5" customHeight="1">
      <c r="A81" s="50"/>
      <c r="B81" s="276">
        <f>'Dimensión 1'!B102</f>
        <v>3</v>
      </c>
      <c r="C81" s="150"/>
      <c r="D81" s="277"/>
      <c r="E81" s="276">
        <f>'Dimensión 1'!E102</f>
        <v>2</v>
      </c>
      <c r="F81" s="277"/>
      <c r="G81" s="92"/>
    </row>
    <row r="82" spans="1:7" ht="22.5" customHeight="1">
      <c r="A82" s="50"/>
      <c r="B82" s="276">
        <f>'Dimensión 1'!B103</f>
        <v>4</v>
      </c>
      <c r="C82" s="150"/>
      <c r="D82" s="277"/>
      <c r="E82" s="276">
        <f>'Dimensión 1'!E103</f>
        <v>3</v>
      </c>
      <c r="F82" s="277"/>
      <c r="G82" s="92"/>
    </row>
    <row r="83" spans="1:7" ht="22.5" customHeight="1">
      <c r="A83" s="50"/>
      <c r="B83" s="276">
        <f>'Dimensión 1'!B104</f>
        <v>5</v>
      </c>
      <c r="C83" s="150"/>
      <c r="D83" s="277"/>
      <c r="E83" s="276">
        <f>'Dimensión 1'!E104</f>
        <v>4</v>
      </c>
      <c r="F83" s="277"/>
      <c r="G83" s="92"/>
    </row>
    <row r="84" spans="1:7" ht="22.5" customHeight="1">
      <c r="A84" s="50"/>
      <c r="B84" s="276">
        <f>'Dimensión 1'!B105</f>
        <v>6</v>
      </c>
      <c r="C84" s="150"/>
      <c r="D84" s="277"/>
      <c r="E84" s="276">
        <f>'Dimensión 1'!E105</f>
        <v>5</v>
      </c>
      <c r="F84" s="277"/>
      <c r="G84" s="92"/>
    </row>
    <row r="85" spans="1:7" ht="22.5" customHeight="1">
      <c r="A85" s="50"/>
      <c r="B85" s="276">
        <f>'Dimensión 1'!B106</f>
        <v>7</v>
      </c>
      <c r="C85" s="150"/>
      <c r="D85" s="277"/>
      <c r="E85" s="276">
        <f>'Dimensión 1'!E106</f>
        <v>6</v>
      </c>
      <c r="F85" s="277"/>
      <c r="G85" s="92"/>
    </row>
    <row r="86" spans="1:7" ht="22.5" customHeight="1">
      <c r="A86" s="50"/>
      <c r="B86" s="276">
        <f>'Dimensión 1'!B107</f>
        <v>8</v>
      </c>
      <c r="C86" s="150"/>
      <c r="D86" s="277"/>
      <c r="E86" s="276">
        <f>'Dimensión 1'!E107</f>
        <v>7</v>
      </c>
      <c r="F86" s="277"/>
      <c r="G86" s="92"/>
    </row>
    <row r="87" spans="1:7" ht="22.5" customHeight="1">
      <c r="A87" s="50"/>
      <c r="B87" s="276">
        <f>'Dimensión 1'!B108</f>
        <v>9</v>
      </c>
      <c r="C87" s="150"/>
      <c r="D87" s="277"/>
      <c r="E87" s="276">
        <f>'Dimensión 1'!E108</f>
        <v>8</v>
      </c>
      <c r="F87" s="277"/>
      <c r="G87" s="92"/>
    </row>
    <row r="88" spans="1:7" ht="50.25" customHeight="1">
      <c r="A88" s="50"/>
      <c r="B88" s="276">
        <f>'Dimensión 1'!B109</f>
        <v>10</v>
      </c>
      <c r="C88" s="150"/>
      <c r="D88" s="277"/>
      <c r="E88" s="276">
        <f>'Dimensión 1'!E109</f>
        <v>9</v>
      </c>
      <c r="F88" s="277"/>
      <c r="G88" s="92"/>
    </row>
    <row r="89" spans="1:7" ht="22.5" customHeight="1">
      <c r="A89" s="50"/>
      <c r="B89" s="276">
        <f>'Dimensión 1'!B110</f>
        <v>11</v>
      </c>
      <c r="C89" s="150"/>
      <c r="D89" s="277"/>
      <c r="E89" s="276">
        <f>'Dimensión 1'!E110</f>
        <v>10</v>
      </c>
      <c r="F89" s="277"/>
      <c r="G89" s="92"/>
    </row>
    <row r="90" spans="1:7" ht="22.5" customHeight="1">
      <c r="A90" s="50"/>
      <c r="B90" s="276">
        <f>'Dimensión 1'!B111</f>
        <v>12</v>
      </c>
      <c r="C90" s="150"/>
      <c r="D90" s="277"/>
      <c r="E90" s="276">
        <f>'Dimensión 1'!E111</f>
        <v>11</v>
      </c>
      <c r="F90" s="277"/>
      <c r="G90" s="92"/>
    </row>
    <row r="91" spans="1:7" ht="22.5" customHeight="1">
      <c r="A91" s="50"/>
      <c r="B91" s="276">
        <f>'Dimensión 1'!B112</f>
        <v>13</v>
      </c>
      <c r="C91" s="150"/>
      <c r="D91" s="277"/>
      <c r="E91" s="276">
        <f>'Dimensión 1'!E112</f>
        <v>12</v>
      </c>
      <c r="F91" s="277"/>
      <c r="G91" s="92"/>
    </row>
    <row r="92" spans="1:7" ht="22.5" customHeight="1">
      <c r="A92" s="50"/>
      <c r="B92" s="276">
        <f>'Dimensión 1'!B113</f>
        <v>14</v>
      </c>
      <c r="C92" s="150"/>
      <c r="D92" s="277"/>
      <c r="E92" s="276">
        <f>'Dimensión 1'!E113</f>
        <v>13</v>
      </c>
      <c r="F92" s="277"/>
      <c r="G92" s="92"/>
    </row>
    <row r="93" spans="1:7" ht="22.5" customHeight="1">
      <c r="A93" s="50"/>
      <c r="B93" s="276">
        <f>'Dimensión 1'!B114</f>
        <v>15</v>
      </c>
      <c r="C93" s="150"/>
      <c r="D93" s="277"/>
      <c r="E93" s="276">
        <f>'Dimensión 1'!E114</f>
        <v>14</v>
      </c>
      <c r="F93" s="277"/>
      <c r="G93" s="92"/>
    </row>
    <row r="94" spans="1:7" ht="22.5" customHeight="1">
      <c r="A94" s="50"/>
      <c r="B94" s="276">
        <f>'Dimensión 1'!B115</f>
        <v>16</v>
      </c>
      <c r="C94" s="150"/>
      <c r="D94" s="277"/>
      <c r="E94" s="276">
        <f>'Dimensión 1'!E115</f>
        <v>15</v>
      </c>
      <c r="F94" s="277"/>
      <c r="G94" s="92"/>
    </row>
    <row r="95" spans="1:7" ht="22.5" customHeight="1">
      <c r="A95" s="50"/>
      <c r="B95" s="276">
        <f>'Dimensión 1'!B116</f>
        <v>17</v>
      </c>
      <c r="C95" s="150"/>
      <c r="D95" s="277"/>
      <c r="E95" s="276">
        <f>'Dimensión 1'!E116</f>
        <v>16</v>
      </c>
      <c r="F95" s="277"/>
      <c r="G95" s="92"/>
    </row>
    <row r="96" spans="1:7" ht="22.5" customHeight="1">
      <c r="A96" s="50"/>
      <c r="B96" s="276">
        <f>'Dimensión 1'!B117</f>
        <v>18</v>
      </c>
      <c r="C96" s="150"/>
      <c r="D96" s="277"/>
      <c r="E96" s="276">
        <f>'Dimensión 1'!E117</f>
        <v>17</v>
      </c>
      <c r="F96" s="277"/>
      <c r="G96" s="92"/>
    </row>
    <row r="97" spans="1:7" ht="22.5" customHeight="1">
      <c r="A97" s="50"/>
      <c r="B97" s="276">
        <f>'Dimensión 1'!B118</f>
        <v>19</v>
      </c>
      <c r="C97" s="150"/>
      <c r="D97" s="277"/>
      <c r="E97" s="276">
        <f>'Dimensión 1'!E118</f>
        <v>18</v>
      </c>
      <c r="F97" s="277"/>
      <c r="G97" s="92"/>
    </row>
    <row r="98" spans="1:7" ht="22.5" customHeight="1">
      <c r="A98" s="50"/>
      <c r="B98" s="276">
        <f>'Dimensión 1'!B119</f>
        <v>20</v>
      </c>
      <c r="C98" s="150"/>
      <c r="D98" s="277"/>
      <c r="E98" s="276">
        <f>'Dimensión 1'!E119</f>
        <v>19</v>
      </c>
      <c r="F98" s="277"/>
      <c r="G98" s="92"/>
    </row>
    <row r="99" spans="1:7" ht="22.5" customHeight="1">
      <c r="A99" s="50"/>
      <c r="B99" s="276">
        <f>'Dimensión 1'!B120</f>
        <v>21</v>
      </c>
      <c r="C99" s="150"/>
      <c r="D99" s="277"/>
      <c r="E99" s="276">
        <f>'Dimensión 1'!E120</f>
        <v>20</v>
      </c>
      <c r="F99" s="277"/>
      <c r="G99" s="92"/>
    </row>
    <row r="100" spans="1:7" ht="22.5" customHeight="1">
      <c r="A100" s="50"/>
      <c r="B100" s="276">
        <f>'Dimensión 1'!B121</f>
        <v>22</v>
      </c>
      <c r="C100" s="150"/>
      <c r="D100" s="277"/>
      <c r="E100" s="276">
        <f>'Dimensión 1'!E121</f>
        <v>21</v>
      </c>
      <c r="F100" s="277"/>
      <c r="G100" s="92"/>
    </row>
    <row r="101" spans="1:7" ht="22.5" customHeight="1">
      <c r="A101" s="50"/>
      <c r="B101" s="276">
        <f>'Dimensión 1'!B122</f>
        <v>23</v>
      </c>
      <c r="C101" s="150"/>
      <c r="D101" s="277"/>
      <c r="E101" s="276">
        <f>'Dimensión 1'!E122</f>
        <v>22</v>
      </c>
      <c r="F101" s="277"/>
      <c r="G101" s="92"/>
    </row>
    <row r="102" spans="1:7" ht="22.5" customHeight="1">
      <c r="A102" s="50"/>
      <c r="B102" s="276">
        <f>'Dimensión 1'!B123</f>
        <v>24</v>
      </c>
      <c r="C102" s="150"/>
      <c r="D102" s="277"/>
      <c r="E102" s="276">
        <f>'Dimensión 1'!E123</f>
        <v>23</v>
      </c>
      <c r="F102" s="277"/>
      <c r="G102" s="92"/>
    </row>
    <row r="103" spans="1:7" ht="22.5" customHeight="1">
      <c r="A103" s="50"/>
      <c r="B103" s="276">
        <f>'Dimensión 1'!B124</f>
        <v>25</v>
      </c>
      <c r="C103" s="150"/>
      <c r="D103" s="277"/>
      <c r="E103" s="276">
        <f>'Dimensión 1'!E124</f>
        <v>24</v>
      </c>
      <c r="F103" s="277"/>
      <c r="G103" s="92"/>
    </row>
    <row r="104" spans="1:7" ht="22.5" customHeight="1">
      <c r="A104" s="50"/>
      <c r="B104" s="276">
        <f>'Dimensión 1'!B125</f>
        <v>26</v>
      </c>
      <c r="C104" s="150"/>
      <c r="D104" s="277"/>
      <c r="E104" s="276">
        <f>'Dimensión 1'!E125</f>
        <v>25</v>
      </c>
      <c r="F104" s="277"/>
      <c r="G104" s="92"/>
    </row>
    <row r="105" spans="1:7" ht="22.5" customHeight="1">
      <c r="A105" s="50"/>
      <c r="B105" s="276">
        <f>'Dimensión 1'!B126</f>
        <v>27</v>
      </c>
      <c r="C105" s="150"/>
      <c r="D105" s="277"/>
      <c r="E105" s="276">
        <f>'Dimensión 1'!E126</f>
        <v>26</v>
      </c>
      <c r="F105" s="277"/>
      <c r="G105" s="92"/>
    </row>
    <row r="106" spans="1:7" ht="22.5" customHeight="1">
      <c r="A106" s="50"/>
      <c r="B106" s="276">
        <f>'Dimensión 1'!B127</f>
        <v>28</v>
      </c>
      <c r="C106" s="150"/>
      <c r="D106" s="277"/>
      <c r="E106" s="276">
        <f>'Dimensión 1'!E127</f>
        <v>27</v>
      </c>
      <c r="F106" s="277"/>
      <c r="G106" s="92"/>
    </row>
    <row r="107" spans="1:7" ht="22.5" customHeight="1">
      <c r="A107" s="50"/>
      <c r="B107" s="276">
        <f>'Dimensión 1'!B128</f>
        <v>29</v>
      </c>
      <c r="C107" s="150"/>
      <c r="D107" s="277"/>
      <c r="E107" s="276">
        <f>'Dimensión 1'!E128</f>
        <v>28</v>
      </c>
      <c r="F107" s="277"/>
      <c r="G107" s="92"/>
    </row>
    <row r="108" spans="1:7" ht="22.5" customHeight="1">
      <c r="A108" s="50"/>
      <c r="B108" s="276">
        <f>'Dimensión 1'!B129</f>
        <v>30</v>
      </c>
      <c r="C108" s="150"/>
      <c r="D108" s="277"/>
      <c r="E108" s="276">
        <f>'Dimensión 1'!E129</f>
        <v>29</v>
      </c>
      <c r="F108" s="277"/>
      <c r="G108" s="92"/>
    </row>
    <row r="109" spans="1:7" ht="28.5" customHeight="1">
      <c r="A109" s="44"/>
      <c r="B109" s="275" t="s">
        <v>158</v>
      </c>
      <c r="C109" s="223"/>
      <c r="D109" s="223"/>
      <c r="E109" s="223"/>
      <c r="F109" s="224"/>
      <c r="G109" s="92"/>
    </row>
    <row r="110" spans="1:7" ht="33.75" customHeight="1">
      <c r="A110" s="50"/>
      <c r="B110" s="269" t="str">
        <f>'Dimensión 1'!B131:F131</f>
        <v>R1.</v>
      </c>
      <c r="C110" s="223"/>
      <c r="D110" s="223"/>
      <c r="E110" s="223"/>
      <c r="F110" s="224"/>
      <c r="G110" s="92"/>
    </row>
    <row r="111" spans="1:7" ht="33.75" customHeight="1">
      <c r="A111" s="50"/>
      <c r="B111" s="269" t="str">
        <f>'Dimensión 1'!B132:F132</f>
        <v xml:space="preserve">R2.         </v>
      </c>
      <c r="C111" s="223"/>
      <c r="D111" s="223"/>
      <c r="E111" s="223"/>
      <c r="F111" s="224"/>
      <c r="G111" s="92"/>
    </row>
    <row r="112" spans="1:7" ht="33.75" customHeight="1">
      <c r="A112" s="50"/>
      <c r="B112" s="269" t="str">
        <f>'Dimensión 1'!B133:F133</f>
        <v xml:space="preserve">R3.                </v>
      </c>
      <c r="C112" s="223"/>
      <c r="D112" s="223"/>
      <c r="E112" s="223"/>
      <c r="F112" s="224"/>
      <c r="G112" s="92"/>
    </row>
    <row r="113" spans="1:7" ht="33.75" customHeight="1">
      <c r="A113" s="50"/>
      <c r="B113" s="269" t="str">
        <f>'Dimensión 1'!B134:F134</f>
        <v xml:space="preserve">R4. </v>
      </c>
      <c r="C113" s="223"/>
      <c r="D113" s="223"/>
      <c r="E113" s="223"/>
      <c r="F113" s="224"/>
      <c r="G113" s="92"/>
    </row>
    <row r="114" spans="1:7" ht="33.75" customHeight="1">
      <c r="A114" s="50"/>
      <c r="B114" s="269" t="str">
        <f>'Dimensión 1'!B135:F135</f>
        <v xml:space="preserve">R5.             </v>
      </c>
      <c r="C114" s="223"/>
      <c r="D114" s="223"/>
      <c r="E114" s="223"/>
      <c r="F114" s="224"/>
      <c r="G114" s="92"/>
    </row>
    <row r="115" spans="1:7" ht="33.75" customHeight="1">
      <c r="A115" s="50"/>
      <c r="B115" s="269" t="str">
        <f>'Dimensión 1'!B136:F136</f>
        <v xml:space="preserve">R6. </v>
      </c>
      <c r="C115" s="223"/>
      <c r="D115" s="223"/>
      <c r="E115" s="223"/>
      <c r="F115" s="224"/>
      <c r="G115" s="92"/>
    </row>
    <row r="116" spans="1:7" ht="33.75" customHeight="1">
      <c r="A116" s="50"/>
      <c r="B116" s="269" t="str">
        <f>'Dimensión 1'!B137:F137</f>
        <v>R7.</v>
      </c>
      <c r="C116" s="223"/>
      <c r="D116" s="223"/>
      <c r="E116" s="223"/>
      <c r="F116" s="224"/>
      <c r="G116" s="92"/>
    </row>
    <row r="117" spans="1:7" ht="33.75" customHeight="1">
      <c r="A117" s="50"/>
      <c r="B117" s="269" t="str">
        <f>'Dimensión 1'!B138:F138</f>
        <v xml:space="preserve">R8. </v>
      </c>
      <c r="C117" s="223"/>
      <c r="D117" s="223"/>
      <c r="E117" s="223"/>
      <c r="F117" s="224"/>
      <c r="G117" s="92"/>
    </row>
    <row r="118" spans="1:7" ht="33.75" customHeight="1">
      <c r="A118" s="50"/>
      <c r="B118" s="269" t="str">
        <f>'Dimensión 1'!B139:F139</f>
        <v>R9.</v>
      </c>
      <c r="C118" s="223"/>
      <c r="D118" s="223"/>
      <c r="E118" s="223"/>
      <c r="F118" s="224"/>
      <c r="G118" s="92"/>
    </row>
    <row r="119" spans="1:7" ht="33.75" customHeight="1">
      <c r="A119" s="50"/>
      <c r="B119" s="269" t="str">
        <f>'Dimensión 1'!B140:F140</f>
        <v>R10.</v>
      </c>
      <c r="C119" s="223"/>
      <c r="D119" s="223"/>
      <c r="E119" s="223"/>
      <c r="F119" s="224"/>
      <c r="G119" s="92"/>
    </row>
    <row r="120" spans="1:7" ht="15.75" customHeight="1">
      <c r="A120" s="92"/>
      <c r="B120" s="92"/>
      <c r="C120" s="105"/>
      <c r="D120" s="92"/>
      <c r="E120" s="92"/>
      <c r="F120" s="92"/>
      <c r="G120" s="92"/>
    </row>
    <row r="121" spans="1:7" ht="33" customHeight="1">
      <c r="A121" s="42"/>
      <c r="B121" s="274" t="s">
        <v>174</v>
      </c>
      <c r="C121" s="223"/>
      <c r="D121" s="223"/>
      <c r="E121" s="223"/>
      <c r="F121" s="224"/>
      <c r="G121" s="92"/>
    </row>
    <row r="122" spans="1:7" ht="22.5" customHeight="1">
      <c r="A122" s="106"/>
      <c r="B122" s="279" t="s">
        <v>461</v>
      </c>
      <c r="C122" s="223"/>
      <c r="D122" s="223"/>
      <c r="E122" s="223"/>
      <c r="F122" s="224"/>
      <c r="G122" s="92"/>
    </row>
    <row r="123" spans="1:7" ht="26.25" customHeight="1">
      <c r="A123" s="44"/>
      <c r="B123" s="94" t="s">
        <v>176</v>
      </c>
      <c r="C123" s="94" t="s">
        <v>87</v>
      </c>
      <c r="D123" s="94" t="s">
        <v>88</v>
      </c>
      <c r="E123" s="94" t="s">
        <v>89</v>
      </c>
      <c r="F123" s="94" t="s">
        <v>90</v>
      </c>
      <c r="G123" s="92"/>
    </row>
    <row r="124" spans="1:7" ht="75" customHeight="1">
      <c r="A124" s="44"/>
      <c r="B124" s="237" t="s">
        <v>177</v>
      </c>
      <c r="C124" s="66" t="s">
        <v>178</v>
      </c>
      <c r="D124" s="107" t="str">
        <f>'Dimensión 2'!D15</f>
        <v>Cumple Totalmente</v>
      </c>
      <c r="E124" s="80">
        <f>'Dimensión 2'!E15</f>
        <v>0</v>
      </c>
      <c r="F124" s="80">
        <f>'Dimensión 2'!F15</f>
        <v>0</v>
      </c>
      <c r="G124" s="92"/>
    </row>
    <row r="125" spans="1:7" ht="75" customHeight="1">
      <c r="A125" s="44"/>
      <c r="B125" s="208"/>
      <c r="C125" s="66" t="s">
        <v>179</v>
      </c>
      <c r="D125" s="107" t="str">
        <f>'Dimensión 2'!D16</f>
        <v>Cumple Totalmente</v>
      </c>
      <c r="E125" s="80">
        <f>'Dimensión 2'!E16</f>
        <v>0</v>
      </c>
      <c r="F125" s="80">
        <f>'Dimensión 2'!F16</f>
        <v>0</v>
      </c>
      <c r="G125" s="92"/>
    </row>
    <row r="126" spans="1:7" ht="75" customHeight="1">
      <c r="A126" s="44"/>
      <c r="B126" s="208"/>
      <c r="C126" s="66" t="s">
        <v>180</v>
      </c>
      <c r="D126" s="107" t="str">
        <f>'Dimensión 2'!D17</f>
        <v>Cumple Totalmente</v>
      </c>
      <c r="E126" s="80">
        <f>'Dimensión 2'!E17</f>
        <v>0</v>
      </c>
      <c r="F126" s="80">
        <f>'Dimensión 2'!F17</f>
        <v>0</v>
      </c>
      <c r="G126" s="92"/>
    </row>
    <row r="127" spans="1:7" ht="75" customHeight="1">
      <c r="A127" s="44"/>
      <c r="B127" s="208"/>
      <c r="C127" s="66" t="s">
        <v>181</v>
      </c>
      <c r="D127" s="107" t="str">
        <f>'Dimensión 2'!D18</f>
        <v>Cumple Totalmente</v>
      </c>
      <c r="E127" s="80">
        <f>'Dimensión 2'!E18</f>
        <v>0</v>
      </c>
      <c r="F127" s="80">
        <f>'Dimensión 2'!F18</f>
        <v>0</v>
      </c>
      <c r="G127" s="92"/>
    </row>
    <row r="128" spans="1:7" ht="75" customHeight="1">
      <c r="A128" s="44"/>
      <c r="B128" s="212"/>
      <c r="C128" s="66" t="s">
        <v>182</v>
      </c>
      <c r="D128" s="107" t="str">
        <f>'Dimensión 2'!D19</f>
        <v>Cumple Totalmente</v>
      </c>
      <c r="E128" s="80">
        <f>'Dimensión 2'!E19</f>
        <v>0</v>
      </c>
      <c r="F128" s="80">
        <f>'Dimensión 2'!F19</f>
        <v>0</v>
      </c>
      <c r="G128" s="92"/>
    </row>
    <row r="129" spans="1:7" ht="33.75" customHeight="1">
      <c r="A129" s="44"/>
      <c r="B129" s="280" t="s">
        <v>100</v>
      </c>
      <c r="C129" s="275" t="s">
        <v>101</v>
      </c>
      <c r="D129" s="224"/>
      <c r="E129" s="275" t="s">
        <v>102</v>
      </c>
      <c r="F129" s="224"/>
      <c r="G129" s="92"/>
    </row>
    <row r="130" spans="1:7" ht="33.75" customHeight="1">
      <c r="A130" s="44"/>
      <c r="B130" s="281"/>
      <c r="C130" s="282" t="str">
        <f>'Dimensión 2'!C23:D23</f>
        <v>PLENO</v>
      </c>
      <c r="D130" s="224"/>
      <c r="E130" s="282">
        <f>'Dimensión 2'!E23:F23</f>
        <v>5</v>
      </c>
      <c r="F130" s="224"/>
      <c r="G130" s="92"/>
    </row>
    <row r="131" spans="1:7" ht="112.5" customHeight="1">
      <c r="A131" s="44"/>
      <c r="B131" s="108" t="s">
        <v>103</v>
      </c>
      <c r="C131" s="269">
        <f>'Dimensión 2'!C24:F24</f>
        <v>0</v>
      </c>
      <c r="D131" s="223"/>
      <c r="E131" s="223"/>
      <c r="F131" s="224"/>
      <c r="G131" s="92"/>
    </row>
    <row r="132" spans="1:7" ht="26.25" customHeight="1">
      <c r="A132" s="44"/>
      <c r="B132" s="94" t="s">
        <v>184</v>
      </c>
      <c r="C132" s="94" t="s">
        <v>87</v>
      </c>
      <c r="D132" s="94" t="s">
        <v>88</v>
      </c>
      <c r="E132" s="94" t="s">
        <v>89</v>
      </c>
      <c r="F132" s="94" t="s">
        <v>90</v>
      </c>
      <c r="G132" s="92"/>
    </row>
    <row r="133" spans="1:7" ht="75" customHeight="1">
      <c r="A133" s="44"/>
      <c r="B133" s="244" t="s">
        <v>185</v>
      </c>
      <c r="C133" s="71" t="s">
        <v>186</v>
      </c>
      <c r="D133" s="107" t="str">
        <f>'Dimensión 2'!D27</f>
        <v>Cumple Totalmente</v>
      </c>
      <c r="E133" s="80">
        <f>'Dimensión 2'!E27</f>
        <v>0</v>
      </c>
      <c r="F133" s="80">
        <f>'Dimensión 2'!F27</f>
        <v>0</v>
      </c>
      <c r="G133" s="92"/>
    </row>
    <row r="134" spans="1:7" ht="75" customHeight="1">
      <c r="A134" s="44"/>
      <c r="B134" s="245"/>
      <c r="C134" s="71" t="s">
        <v>187</v>
      </c>
      <c r="D134" s="107" t="str">
        <f>'Dimensión 2'!D28</f>
        <v>Cumple Totalmente</v>
      </c>
      <c r="E134" s="80">
        <f>'Dimensión 2'!E28</f>
        <v>0</v>
      </c>
      <c r="F134" s="80">
        <f>'Dimensión 2'!F28</f>
        <v>0</v>
      </c>
      <c r="G134" s="92"/>
    </row>
    <row r="135" spans="1:7" ht="75" customHeight="1">
      <c r="A135" s="44"/>
      <c r="B135" s="245"/>
      <c r="C135" s="71" t="s">
        <v>188</v>
      </c>
      <c r="D135" s="107" t="str">
        <f>'Dimensión 2'!D29</f>
        <v>Cumple Totalmente</v>
      </c>
      <c r="E135" s="80">
        <f>'Dimensión 2'!E29</f>
        <v>0</v>
      </c>
      <c r="F135" s="80">
        <f>'Dimensión 2'!F29</f>
        <v>0</v>
      </c>
      <c r="G135" s="92"/>
    </row>
    <row r="136" spans="1:7" ht="75" customHeight="1">
      <c r="A136" s="44"/>
      <c r="B136" s="245"/>
      <c r="C136" s="71" t="s">
        <v>189</v>
      </c>
      <c r="D136" s="107" t="str">
        <f>'Dimensión 2'!D30</f>
        <v>Cumple Totalmente</v>
      </c>
      <c r="E136" s="80">
        <f>'Dimensión 2'!E30</f>
        <v>0</v>
      </c>
      <c r="F136" s="80">
        <f>'Dimensión 2'!F30</f>
        <v>0</v>
      </c>
      <c r="G136" s="92"/>
    </row>
    <row r="137" spans="1:7" ht="75" customHeight="1">
      <c r="A137" s="44"/>
      <c r="B137" s="246"/>
      <c r="C137" s="71" t="s">
        <v>190</v>
      </c>
      <c r="D137" s="107" t="str">
        <f>'Dimensión 2'!D31</f>
        <v>Cumple Totalmente</v>
      </c>
      <c r="E137" s="107">
        <f>'Dimensión 2'!E31</f>
        <v>0</v>
      </c>
      <c r="F137" s="107">
        <f>'Dimensión 2'!F31</f>
        <v>0</v>
      </c>
      <c r="G137" s="92"/>
    </row>
    <row r="138" spans="1:7" ht="33.75" customHeight="1">
      <c r="A138" s="44"/>
      <c r="B138" s="211" t="s">
        <v>100</v>
      </c>
      <c r="C138" s="215" t="s">
        <v>101</v>
      </c>
      <c r="D138" s="175"/>
      <c r="E138" s="284" t="s">
        <v>102</v>
      </c>
      <c r="F138" s="285"/>
      <c r="G138" s="92"/>
    </row>
    <row r="139" spans="1:7" ht="33.75" customHeight="1">
      <c r="A139" s="44"/>
      <c r="B139" s="212"/>
      <c r="C139" s="236" t="str">
        <f>'Dimensión 2'!C34:D34</f>
        <v>PLENO</v>
      </c>
      <c r="D139" s="175"/>
      <c r="E139" s="283">
        <f>'Dimensión 2'!E34:F34</f>
        <v>5</v>
      </c>
      <c r="F139" s="243"/>
      <c r="G139" s="92"/>
    </row>
    <row r="140" spans="1:7" ht="112.5" customHeight="1">
      <c r="A140" s="44"/>
      <c r="B140" s="108" t="s">
        <v>103</v>
      </c>
      <c r="C140" s="269">
        <f>'Dimensión 2'!C35:F35</f>
        <v>0</v>
      </c>
      <c r="D140" s="223"/>
      <c r="E140" s="223"/>
      <c r="F140" s="224"/>
      <c r="G140" s="92"/>
    </row>
    <row r="141" spans="1:7" ht="30.75" customHeight="1">
      <c r="A141" s="106"/>
      <c r="B141" s="206" t="s">
        <v>192</v>
      </c>
      <c r="C141" s="174"/>
      <c r="D141" s="174"/>
      <c r="E141" s="174"/>
      <c r="F141" s="175"/>
      <c r="G141" s="92"/>
    </row>
    <row r="142" spans="1:7" ht="26.25" customHeight="1">
      <c r="A142" s="44"/>
      <c r="B142" s="94" t="s">
        <v>193</v>
      </c>
      <c r="C142" s="94" t="s">
        <v>87</v>
      </c>
      <c r="D142" s="94" t="s">
        <v>88</v>
      </c>
      <c r="E142" s="94" t="s">
        <v>89</v>
      </c>
      <c r="F142" s="94" t="s">
        <v>90</v>
      </c>
      <c r="G142" s="92"/>
    </row>
    <row r="143" spans="1:7" ht="75" customHeight="1">
      <c r="A143" s="44"/>
      <c r="B143" s="237" t="s">
        <v>194</v>
      </c>
      <c r="C143" s="71" t="s">
        <v>195</v>
      </c>
      <c r="D143" s="107" t="str">
        <f>'Dimensión 2'!D40</f>
        <v>Cumple Totalmente</v>
      </c>
      <c r="E143" s="80">
        <f>'Dimensión 2'!E40</f>
        <v>0</v>
      </c>
      <c r="F143" s="80">
        <f>'Dimensión 2'!F40</f>
        <v>0</v>
      </c>
      <c r="G143" s="92"/>
    </row>
    <row r="144" spans="1:7" ht="75" customHeight="1">
      <c r="A144" s="44"/>
      <c r="B144" s="208"/>
      <c r="C144" s="71" t="s">
        <v>196</v>
      </c>
      <c r="D144" s="107" t="str">
        <f>'Dimensión 2'!D41</f>
        <v>Cumple Totalmente</v>
      </c>
      <c r="E144" s="80">
        <f>'Dimensión 2'!E41</f>
        <v>0</v>
      </c>
      <c r="F144" s="80">
        <f>'Dimensión 2'!F41</f>
        <v>0</v>
      </c>
      <c r="G144" s="92"/>
    </row>
    <row r="145" spans="1:7" ht="75" customHeight="1">
      <c r="A145" s="44"/>
      <c r="B145" s="208"/>
      <c r="C145" s="71" t="s">
        <v>197</v>
      </c>
      <c r="D145" s="107" t="str">
        <f>'Dimensión 2'!D42</f>
        <v>Cumple Totalmente</v>
      </c>
      <c r="E145" s="80">
        <f>'Dimensión 2'!E42</f>
        <v>0</v>
      </c>
      <c r="F145" s="80">
        <f>'Dimensión 2'!F42</f>
        <v>0</v>
      </c>
      <c r="G145" s="92"/>
    </row>
    <row r="146" spans="1:7" ht="75" customHeight="1">
      <c r="A146" s="44"/>
      <c r="B146" s="208"/>
      <c r="C146" s="71" t="s">
        <v>198</v>
      </c>
      <c r="D146" s="107" t="str">
        <f>'Dimensión 2'!D43</f>
        <v>Cumple Totalmente</v>
      </c>
      <c r="E146" s="80">
        <f>'Dimensión 2'!E43</f>
        <v>0</v>
      </c>
      <c r="F146" s="80">
        <f>'Dimensión 2'!F43</f>
        <v>0</v>
      </c>
      <c r="G146" s="92"/>
    </row>
    <row r="147" spans="1:7" ht="75" customHeight="1">
      <c r="A147" s="44"/>
      <c r="B147" s="209"/>
      <c r="C147" s="71" t="s">
        <v>199</v>
      </c>
      <c r="D147" s="107" t="str">
        <f>'Dimensión 2'!D44</f>
        <v>Cumple Totalmente</v>
      </c>
      <c r="E147" s="80">
        <f>'Dimensión 2'!E44</f>
        <v>0</v>
      </c>
      <c r="F147" s="80">
        <f>'Dimensión 2'!F44</f>
        <v>0</v>
      </c>
      <c r="G147" s="92"/>
    </row>
    <row r="148" spans="1:7" ht="33.75" customHeight="1">
      <c r="A148" s="44"/>
      <c r="B148" s="211" t="s">
        <v>100</v>
      </c>
      <c r="C148" s="215" t="s">
        <v>101</v>
      </c>
      <c r="D148" s="175"/>
      <c r="E148" s="284" t="s">
        <v>102</v>
      </c>
      <c r="F148" s="285"/>
      <c r="G148" s="92"/>
    </row>
    <row r="149" spans="1:7" ht="33.75" customHeight="1">
      <c r="A149" s="44"/>
      <c r="B149" s="212"/>
      <c r="C149" s="236" t="str">
        <f>'Dimensión 2'!C48:D48</f>
        <v>PLENO</v>
      </c>
      <c r="D149" s="175"/>
      <c r="E149" s="283">
        <f>'Dimensión 2'!E48:F48</f>
        <v>5</v>
      </c>
      <c r="F149" s="243"/>
      <c r="G149" s="92"/>
    </row>
    <row r="150" spans="1:7" ht="112.5" customHeight="1">
      <c r="A150" s="44"/>
      <c r="B150" s="108" t="s">
        <v>103</v>
      </c>
      <c r="C150" s="269">
        <f>'Dimensión 2'!C49:F49</f>
        <v>0</v>
      </c>
      <c r="D150" s="223"/>
      <c r="E150" s="223"/>
      <c r="F150" s="224"/>
      <c r="G150" s="92"/>
    </row>
    <row r="151" spans="1:7" ht="26.25" customHeight="1">
      <c r="A151" s="44"/>
      <c r="B151" s="94" t="s">
        <v>201</v>
      </c>
      <c r="C151" s="94" t="s">
        <v>87</v>
      </c>
      <c r="D151" s="94" t="s">
        <v>88</v>
      </c>
      <c r="E151" s="94" t="s">
        <v>89</v>
      </c>
      <c r="F151" s="94" t="s">
        <v>90</v>
      </c>
      <c r="G151" s="92"/>
    </row>
    <row r="152" spans="1:7" ht="75" customHeight="1">
      <c r="A152" s="44"/>
      <c r="B152" s="237" t="s">
        <v>202</v>
      </c>
      <c r="C152" s="71" t="s">
        <v>203</v>
      </c>
      <c r="D152" s="107" t="str">
        <f>'Dimensión 2'!D52</f>
        <v>Cumple Totalmente</v>
      </c>
      <c r="E152" s="80">
        <f>'Dimensión 2'!E52</f>
        <v>0</v>
      </c>
      <c r="F152" s="80">
        <f>'Dimensión 2'!F52</f>
        <v>0</v>
      </c>
      <c r="G152" s="92"/>
    </row>
    <row r="153" spans="1:7" ht="75" customHeight="1">
      <c r="A153" s="44"/>
      <c r="B153" s="208"/>
      <c r="C153" s="71" t="s">
        <v>204</v>
      </c>
      <c r="D153" s="107" t="str">
        <f>'Dimensión 2'!D53</f>
        <v>Cumple Totalmente</v>
      </c>
      <c r="E153" s="80">
        <f>'Dimensión 2'!E53</f>
        <v>0</v>
      </c>
      <c r="F153" s="80">
        <f>'Dimensión 2'!F53</f>
        <v>0</v>
      </c>
      <c r="G153" s="92"/>
    </row>
    <row r="154" spans="1:7" ht="75" customHeight="1">
      <c r="A154" s="44"/>
      <c r="B154" s="208"/>
      <c r="C154" s="71" t="s">
        <v>205</v>
      </c>
      <c r="D154" s="107" t="str">
        <f>'Dimensión 2'!D54</f>
        <v>Cumple Totalmente</v>
      </c>
      <c r="E154" s="80">
        <f>'Dimensión 2'!E54</f>
        <v>0</v>
      </c>
      <c r="F154" s="80">
        <f>'Dimensión 2'!F54</f>
        <v>0</v>
      </c>
      <c r="G154" s="92"/>
    </row>
    <row r="155" spans="1:7" ht="75" customHeight="1">
      <c r="A155" s="44"/>
      <c r="B155" s="209"/>
      <c r="C155" s="71" t="s">
        <v>206</v>
      </c>
      <c r="D155" s="107" t="str">
        <f>'Dimensión 2'!D55</f>
        <v>Cumple Totalmente</v>
      </c>
      <c r="E155" s="80">
        <f>'Dimensión 2'!E55</f>
        <v>0</v>
      </c>
      <c r="F155" s="80">
        <f>'Dimensión 2'!F55</f>
        <v>0</v>
      </c>
      <c r="G155" s="92"/>
    </row>
    <row r="156" spans="1:7" ht="33.75" customHeight="1">
      <c r="A156" s="44"/>
      <c r="B156" s="211" t="s">
        <v>100</v>
      </c>
      <c r="C156" s="215" t="s">
        <v>101</v>
      </c>
      <c r="D156" s="175"/>
      <c r="E156" s="284" t="s">
        <v>102</v>
      </c>
      <c r="F156" s="285"/>
      <c r="G156" s="92"/>
    </row>
    <row r="157" spans="1:7" ht="33.75" customHeight="1">
      <c r="A157" s="44"/>
      <c r="B157" s="212"/>
      <c r="C157" s="236" t="str">
        <f>'Dimensión 2'!C59:D59</f>
        <v>PLENO</v>
      </c>
      <c r="D157" s="175"/>
      <c r="E157" s="283">
        <f>'Dimensión 2'!E59:F59</f>
        <v>5</v>
      </c>
      <c r="F157" s="243"/>
      <c r="G157" s="92"/>
    </row>
    <row r="158" spans="1:7" ht="112.5" customHeight="1">
      <c r="A158" s="44"/>
      <c r="B158" s="108" t="s">
        <v>103</v>
      </c>
      <c r="C158" s="269">
        <f>'Dimensión 2'!C60:F60</f>
        <v>0</v>
      </c>
      <c r="D158" s="223"/>
      <c r="E158" s="223"/>
      <c r="F158" s="224"/>
      <c r="G158" s="92"/>
    </row>
    <row r="159" spans="1:7" ht="23.25" customHeight="1">
      <c r="A159" s="44"/>
      <c r="B159" s="45" t="s">
        <v>208</v>
      </c>
      <c r="C159" s="45" t="s">
        <v>87</v>
      </c>
      <c r="D159" s="45" t="s">
        <v>88</v>
      </c>
      <c r="E159" s="45" t="s">
        <v>89</v>
      </c>
      <c r="F159" s="45" t="s">
        <v>90</v>
      </c>
      <c r="G159" s="92"/>
    </row>
    <row r="160" spans="1:7" ht="68.25" customHeight="1">
      <c r="A160" s="44"/>
      <c r="B160" s="237" t="s">
        <v>209</v>
      </c>
      <c r="C160" s="71" t="s">
        <v>210</v>
      </c>
      <c r="D160" s="107" t="str">
        <f>'Dimensión 2'!D63</f>
        <v>Cumple Totalmente</v>
      </c>
      <c r="E160" s="107">
        <f>'Dimensión 2'!E63</f>
        <v>0</v>
      </c>
      <c r="F160" s="107">
        <f>'Dimensión 2'!F63</f>
        <v>0</v>
      </c>
      <c r="G160" s="92"/>
    </row>
    <row r="161" spans="1:7" ht="54.75" customHeight="1">
      <c r="A161" s="44"/>
      <c r="B161" s="208"/>
      <c r="C161" s="71" t="s">
        <v>211</v>
      </c>
      <c r="D161" s="107" t="str">
        <f>'Dimensión 2'!D64</f>
        <v>Cumple Totalmente</v>
      </c>
      <c r="E161" s="107">
        <f>'Dimensión 2'!E64</f>
        <v>0</v>
      </c>
      <c r="F161" s="107">
        <f>'Dimensión 2'!F64</f>
        <v>0</v>
      </c>
      <c r="G161" s="92"/>
    </row>
    <row r="162" spans="1:7" ht="60.75" customHeight="1">
      <c r="A162" s="44"/>
      <c r="B162" s="208"/>
      <c r="C162" s="71" t="s">
        <v>212</v>
      </c>
      <c r="D162" s="107" t="str">
        <f>'Dimensión 2'!D65</f>
        <v>Cumple Totalmente</v>
      </c>
      <c r="E162" s="107">
        <f>'Dimensión 2'!E65</f>
        <v>0</v>
      </c>
      <c r="F162" s="107">
        <f>'Dimensión 2'!F65</f>
        <v>0</v>
      </c>
      <c r="G162" s="92"/>
    </row>
    <row r="163" spans="1:7" ht="75" customHeight="1">
      <c r="A163" s="44"/>
      <c r="B163" s="208"/>
      <c r="C163" s="71" t="s">
        <v>213</v>
      </c>
      <c r="D163" s="107" t="str">
        <f>'Dimensión 2'!D66</f>
        <v>Cumple Totalmente</v>
      </c>
      <c r="E163" s="107">
        <f>'Dimensión 2'!E66</f>
        <v>0</v>
      </c>
      <c r="F163" s="107">
        <f>'Dimensión 2'!F66</f>
        <v>0</v>
      </c>
      <c r="G163" s="92"/>
    </row>
    <row r="164" spans="1:7" ht="66" customHeight="1">
      <c r="A164" s="44"/>
      <c r="B164" s="208"/>
      <c r="C164" s="71" t="s">
        <v>214</v>
      </c>
      <c r="D164" s="107" t="str">
        <f>'Dimensión 2'!D68</f>
        <v>Cumple Totalmente</v>
      </c>
      <c r="E164" s="107">
        <f>'Dimensión 2'!E68</f>
        <v>0</v>
      </c>
      <c r="F164" s="107">
        <f>'Dimensión 2'!F68</f>
        <v>0</v>
      </c>
      <c r="G164" s="92"/>
    </row>
    <row r="165" spans="1:7" ht="78" customHeight="1">
      <c r="A165" s="44"/>
      <c r="B165" s="209"/>
      <c r="C165" s="71" t="s">
        <v>215</v>
      </c>
      <c r="D165" s="107" t="str">
        <f>'Dimensión 2'!D68</f>
        <v>Cumple Totalmente</v>
      </c>
      <c r="E165" s="107">
        <f>'Dimensión 2'!E68</f>
        <v>0</v>
      </c>
      <c r="F165" s="107">
        <f>'Dimensión 2'!F68</f>
        <v>0</v>
      </c>
      <c r="G165" s="92"/>
    </row>
    <row r="166" spans="1:7" ht="33.75" customHeight="1">
      <c r="A166" s="44"/>
      <c r="B166" s="211" t="s">
        <v>100</v>
      </c>
      <c r="C166" s="215" t="s">
        <v>101</v>
      </c>
      <c r="D166" s="175"/>
      <c r="E166" s="215" t="s">
        <v>102</v>
      </c>
      <c r="F166" s="175"/>
      <c r="G166" s="92"/>
    </row>
    <row r="167" spans="1:7" ht="27.75" customHeight="1">
      <c r="A167" s="44"/>
      <c r="B167" s="212"/>
      <c r="C167" s="236" t="str">
        <f>'Dimensión 2'!C72:D72</f>
        <v>PLENO</v>
      </c>
      <c r="D167" s="175"/>
      <c r="E167" s="236">
        <f>'Dimensión 2'!E72:F72</f>
        <v>5</v>
      </c>
      <c r="F167" s="175"/>
      <c r="G167" s="92"/>
    </row>
    <row r="168" spans="1:7" ht="78" customHeight="1">
      <c r="A168" s="44"/>
      <c r="B168" s="54" t="s">
        <v>103</v>
      </c>
      <c r="C168" s="214">
        <f>'Dimensión 2'!C73:F73</f>
        <v>0</v>
      </c>
      <c r="D168" s="174"/>
      <c r="E168" s="174"/>
      <c r="F168" s="175"/>
      <c r="G168" s="92"/>
    </row>
    <row r="169" spans="1:7" ht="35.25" customHeight="1">
      <c r="A169" s="44"/>
      <c r="B169" s="45" t="s">
        <v>217</v>
      </c>
      <c r="C169" s="45" t="s">
        <v>87</v>
      </c>
      <c r="D169" s="45" t="s">
        <v>88</v>
      </c>
      <c r="E169" s="45" t="s">
        <v>89</v>
      </c>
      <c r="F169" s="45" t="s">
        <v>90</v>
      </c>
      <c r="G169" s="92"/>
    </row>
    <row r="170" spans="1:7" ht="78" customHeight="1">
      <c r="A170" s="44"/>
      <c r="B170" s="237" t="s">
        <v>218</v>
      </c>
      <c r="C170" s="71" t="s">
        <v>219</v>
      </c>
      <c r="D170" s="107" t="str">
        <f>'Dimensión 2'!D76</f>
        <v>Cumple Totalmente</v>
      </c>
      <c r="E170" s="107">
        <f>'Dimensión 2'!E76</f>
        <v>0</v>
      </c>
      <c r="F170" s="107">
        <f>'Dimensión 2'!F76</f>
        <v>0</v>
      </c>
      <c r="G170" s="92"/>
    </row>
    <row r="171" spans="1:7" ht="78" customHeight="1">
      <c r="A171" s="44"/>
      <c r="B171" s="208"/>
      <c r="C171" s="71" t="s">
        <v>220</v>
      </c>
      <c r="D171" s="107" t="str">
        <f>'Dimensión 2'!D77</f>
        <v>Cumple Totalmente</v>
      </c>
      <c r="E171" s="107">
        <f>'Dimensión 2'!E77</f>
        <v>0</v>
      </c>
      <c r="F171" s="107">
        <f>'Dimensión 2'!F77</f>
        <v>0</v>
      </c>
      <c r="G171" s="92"/>
    </row>
    <row r="172" spans="1:7" ht="78" customHeight="1">
      <c r="A172" s="44"/>
      <c r="B172" s="208"/>
      <c r="C172" s="71" t="s">
        <v>221</v>
      </c>
      <c r="D172" s="107" t="str">
        <f>'Dimensión 2'!D78</f>
        <v>Cumple Totalmente</v>
      </c>
      <c r="E172" s="107">
        <f>'Dimensión 2'!E78</f>
        <v>0</v>
      </c>
      <c r="F172" s="107">
        <f>'Dimensión 2'!F78</f>
        <v>0</v>
      </c>
      <c r="G172" s="92"/>
    </row>
    <row r="173" spans="1:7" ht="78" customHeight="1">
      <c r="A173" s="44"/>
      <c r="B173" s="208"/>
      <c r="C173" s="71" t="s">
        <v>222</v>
      </c>
      <c r="D173" s="107" t="str">
        <f>'Dimensión 2'!D79</f>
        <v>Cumple Totalmente</v>
      </c>
      <c r="E173" s="107">
        <f>'Dimensión 2'!E79</f>
        <v>0</v>
      </c>
      <c r="F173" s="107">
        <f>'Dimensión 2'!F79</f>
        <v>0</v>
      </c>
      <c r="G173" s="92"/>
    </row>
    <row r="174" spans="1:7" ht="78" customHeight="1">
      <c r="A174" s="44"/>
      <c r="B174" s="209"/>
      <c r="C174" s="71" t="s">
        <v>223</v>
      </c>
      <c r="D174" s="107" t="str">
        <f>'Dimensión 2'!D80</f>
        <v>Cumple Totalmente</v>
      </c>
      <c r="E174" s="107">
        <f>'Dimensión 2'!E80</f>
        <v>0</v>
      </c>
      <c r="F174" s="107">
        <f>'Dimensión 2'!F80</f>
        <v>0</v>
      </c>
      <c r="G174" s="92"/>
    </row>
    <row r="175" spans="1:7" ht="28.5" customHeight="1">
      <c r="A175" s="44"/>
      <c r="B175" s="211" t="s">
        <v>100</v>
      </c>
      <c r="C175" s="215" t="s">
        <v>101</v>
      </c>
      <c r="D175" s="175"/>
      <c r="E175" s="215" t="s">
        <v>102</v>
      </c>
      <c r="F175" s="175"/>
      <c r="G175" s="92"/>
    </row>
    <row r="176" spans="1:7" ht="27" customHeight="1">
      <c r="A176" s="44"/>
      <c r="B176" s="212"/>
      <c r="C176" s="236" t="str">
        <f>'Dimensión 2'!C84:D84</f>
        <v>PLENO</v>
      </c>
      <c r="D176" s="175"/>
      <c r="E176" s="236">
        <f>'Dimensión 2'!E84:F84</f>
        <v>5</v>
      </c>
      <c r="F176" s="175"/>
      <c r="G176" s="92"/>
    </row>
    <row r="177" spans="1:7" ht="78" customHeight="1">
      <c r="A177" s="44"/>
      <c r="B177" s="54" t="s">
        <v>103</v>
      </c>
      <c r="C177" s="214">
        <f>'Dimensión 2'!C85:F85</f>
        <v>0</v>
      </c>
      <c r="D177" s="174"/>
      <c r="E177" s="174"/>
      <c r="F177" s="175"/>
      <c r="G177" s="92"/>
    </row>
    <row r="178" spans="1:7" ht="30" customHeight="1">
      <c r="A178" s="106"/>
      <c r="B178" s="279" t="s">
        <v>462</v>
      </c>
      <c r="C178" s="223"/>
      <c r="D178" s="223"/>
      <c r="E178" s="223"/>
      <c r="F178" s="224"/>
      <c r="G178" s="92"/>
    </row>
    <row r="179" spans="1:7" ht="26.25" customHeight="1">
      <c r="A179" s="44"/>
      <c r="B179" s="94" t="s">
        <v>226</v>
      </c>
      <c r="C179" s="94" t="s">
        <v>87</v>
      </c>
      <c r="D179" s="94" t="s">
        <v>88</v>
      </c>
      <c r="E179" s="94" t="s">
        <v>89</v>
      </c>
      <c r="F179" s="94" t="s">
        <v>90</v>
      </c>
      <c r="G179" s="92"/>
    </row>
    <row r="180" spans="1:7" ht="75" customHeight="1">
      <c r="A180" s="44"/>
      <c r="B180" s="237" t="s">
        <v>227</v>
      </c>
      <c r="C180" s="71" t="s">
        <v>228</v>
      </c>
      <c r="D180" s="107" t="str">
        <f>'Dimensión 2'!D89</f>
        <v>Cumple Totalmente</v>
      </c>
      <c r="E180" s="80">
        <f>'Dimensión 2'!E89</f>
        <v>0</v>
      </c>
      <c r="F180" s="80">
        <f>'Dimensión 2'!F89</f>
        <v>0</v>
      </c>
      <c r="G180" s="92"/>
    </row>
    <row r="181" spans="1:7" ht="75" customHeight="1">
      <c r="A181" s="44"/>
      <c r="B181" s="208"/>
      <c r="C181" s="71" t="s">
        <v>229</v>
      </c>
      <c r="D181" s="107" t="str">
        <f>'Dimensión 2'!D90</f>
        <v>Cumple Totalmente</v>
      </c>
      <c r="E181" s="80">
        <f>'Dimensión 2'!E90</f>
        <v>0</v>
      </c>
      <c r="F181" s="80">
        <f>'Dimensión 2'!F90</f>
        <v>0</v>
      </c>
      <c r="G181" s="92"/>
    </row>
    <row r="182" spans="1:7" ht="75" customHeight="1">
      <c r="A182" s="44"/>
      <c r="B182" s="208"/>
      <c r="C182" s="71" t="s">
        <v>230</v>
      </c>
      <c r="D182" s="107" t="str">
        <f>'Dimensión 2'!D91</f>
        <v>Cumple Totalmente</v>
      </c>
      <c r="E182" s="80">
        <f>'Dimensión 2'!E91</f>
        <v>0</v>
      </c>
      <c r="F182" s="80">
        <f>'Dimensión 2'!F91</f>
        <v>0</v>
      </c>
      <c r="G182" s="92"/>
    </row>
    <row r="183" spans="1:7" ht="75" customHeight="1">
      <c r="A183" s="44"/>
      <c r="B183" s="208"/>
      <c r="C183" s="71" t="s">
        <v>231</v>
      </c>
      <c r="D183" s="107" t="str">
        <f>'Dimensión 2'!D92</f>
        <v>Cumple Totalmente</v>
      </c>
      <c r="E183" s="80">
        <f>'Dimensión 2'!E92</f>
        <v>0</v>
      </c>
      <c r="F183" s="80">
        <f>'Dimensión 2'!F92</f>
        <v>0</v>
      </c>
      <c r="G183" s="92"/>
    </row>
    <row r="184" spans="1:7" ht="75" customHeight="1">
      <c r="A184" s="44"/>
      <c r="B184" s="209"/>
      <c r="C184" s="71" t="s">
        <v>232</v>
      </c>
      <c r="D184" s="107" t="str">
        <f>'Dimensión 2'!D93</f>
        <v>Cumple Totalmente</v>
      </c>
      <c r="E184" s="80">
        <f>'Dimensión 2'!E93</f>
        <v>0</v>
      </c>
      <c r="F184" s="80">
        <f>'Dimensión 2'!F93</f>
        <v>0</v>
      </c>
      <c r="G184" s="92"/>
    </row>
    <row r="185" spans="1:7" ht="33.75" customHeight="1">
      <c r="A185" s="44"/>
      <c r="B185" s="211" t="s">
        <v>100</v>
      </c>
      <c r="C185" s="215" t="s">
        <v>101</v>
      </c>
      <c r="D185" s="175"/>
      <c r="E185" s="284" t="s">
        <v>102</v>
      </c>
      <c r="F185" s="285"/>
      <c r="G185" s="92"/>
    </row>
    <row r="186" spans="1:7" ht="33.75" customHeight="1">
      <c r="A186" s="44"/>
      <c r="B186" s="212"/>
      <c r="C186" s="236" t="str">
        <f>'Dimensión 2'!C97:D97</f>
        <v>PLENO</v>
      </c>
      <c r="D186" s="175"/>
      <c r="E186" s="236">
        <f>'Dimensión 2'!E97:F97</f>
        <v>5</v>
      </c>
      <c r="F186" s="175"/>
      <c r="G186" s="92"/>
    </row>
    <row r="187" spans="1:7" ht="112.5" customHeight="1">
      <c r="A187" s="44"/>
      <c r="B187" s="108" t="s">
        <v>103</v>
      </c>
      <c r="C187" s="288">
        <f>'Dimensión 2'!C98:F98</f>
        <v>0</v>
      </c>
      <c r="D187" s="242"/>
      <c r="E187" s="242"/>
      <c r="F187" s="289"/>
      <c r="G187" s="92"/>
    </row>
    <row r="188" spans="1:7" ht="26.25" customHeight="1">
      <c r="A188" s="44"/>
      <c r="B188" s="94" t="s">
        <v>234</v>
      </c>
      <c r="C188" s="94" t="s">
        <v>87</v>
      </c>
      <c r="D188" s="94" t="s">
        <v>88</v>
      </c>
      <c r="E188" s="94" t="s">
        <v>89</v>
      </c>
      <c r="F188" s="94" t="s">
        <v>90</v>
      </c>
      <c r="G188" s="92"/>
    </row>
    <row r="189" spans="1:7" ht="75" customHeight="1">
      <c r="A189" s="44"/>
      <c r="B189" s="237" t="s">
        <v>235</v>
      </c>
      <c r="C189" s="71" t="s">
        <v>236</v>
      </c>
      <c r="D189" s="107" t="str">
        <f>'Dimensión 2'!D101</f>
        <v>Cumple Totalmente</v>
      </c>
      <c r="E189" s="80">
        <f>'Dimensión 2'!E101</f>
        <v>0</v>
      </c>
      <c r="F189" s="80">
        <f>'Dimensión 2'!F101</f>
        <v>0</v>
      </c>
      <c r="G189" s="92"/>
    </row>
    <row r="190" spans="1:7" ht="75" customHeight="1">
      <c r="A190" s="44"/>
      <c r="B190" s="208"/>
      <c r="C190" s="71" t="s">
        <v>237</v>
      </c>
      <c r="D190" s="107" t="str">
        <f>'Dimensión 2'!D102</f>
        <v>Cumple Totalmente</v>
      </c>
      <c r="E190" s="80">
        <f>'Dimensión 2'!E102</f>
        <v>0</v>
      </c>
      <c r="F190" s="80">
        <f>'Dimensión 2'!F102</f>
        <v>0</v>
      </c>
      <c r="G190" s="92"/>
    </row>
    <row r="191" spans="1:7" ht="75" customHeight="1">
      <c r="A191" s="44"/>
      <c r="B191" s="208"/>
      <c r="C191" s="71" t="s">
        <v>238</v>
      </c>
      <c r="D191" s="107" t="str">
        <f>'Dimensión 2'!D103</f>
        <v>Cumple Totalmente</v>
      </c>
      <c r="E191" s="80">
        <f>'Dimensión 2'!E103</f>
        <v>0</v>
      </c>
      <c r="F191" s="80">
        <f>'Dimensión 2'!F103</f>
        <v>0</v>
      </c>
      <c r="G191" s="92"/>
    </row>
    <row r="192" spans="1:7" ht="75" customHeight="1">
      <c r="A192" s="44"/>
      <c r="B192" s="208"/>
      <c r="C192" s="71" t="s">
        <v>239</v>
      </c>
      <c r="D192" s="107" t="str">
        <f>'Dimensión 2'!D104</f>
        <v>Cumple Totalmente</v>
      </c>
      <c r="E192" s="80">
        <f>'Dimensión 2'!E104</f>
        <v>0</v>
      </c>
      <c r="F192" s="80">
        <f>'Dimensión 2'!F104</f>
        <v>0</v>
      </c>
      <c r="G192" s="92"/>
    </row>
    <row r="193" spans="1:7" ht="75" customHeight="1">
      <c r="A193" s="44"/>
      <c r="B193" s="209"/>
      <c r="C193" s="71" t="s">
        <v>240</v>
      </c>
      <c r="D193" s="107" t="str">
        <f>'Dimensión 2'!D105</f>
        <v>Cumple Totalmente</v>
      </c>
      <c r="E193" s="80">
        <f>'Dimensión 2'!E105</f>
        <v>0</v>
      </c>
      <c r="F193" s="80">
        <f>'Dimensión 2'!F105</f>
        <v>0</v>
      </c>
      <c r="G193" s="92"/>
    </row>
    <row r="194" spans="1:7" ht="33.75" customHeight="1">
      <c r="A194" s="44"/>
      <c r="B194" s="211" t="s">
        <v>100</v>
      </c>
      <c r="C194" s="215" t="s">
        <v>101</v>
      </c>
      <c r="D194" s="175"/>
      <c r="E194" s="284" t="s">
        <v>102</v>
      </c>
      <c r="F194" s="285"/>
      <c r="G194" s="92"/>
    </row>
    <row r="195" spans="1:7" ht="33.75" customHeight="1">
      <c r="A195" s="44"/>
      <c r="B195" s="212"/>
      <c r="C195" s="236" t="str">
        <f>'Dimensión 2'!C109:D109</f>
        <v>PLENO</v>
      </c>
      <c r="D195" s="175"/>
      <c r="E195" s="283">
        <f>'Dimensión 2'!E109:F109</f>
        <v>5</v>
      </c>
      <c r="F195" s="243"/>
      <c r="G195" s="92"/>
    </row>
    <row r="196" spans="1:7" ht="112.5" customHeight="1">
      <c r="A196" s="44"/>
      <c r="B196" s="108" t="s">
        <v>103</v>
      </c>
      <c r="C196" s="269">
        <f>'Dimensión 2'!C110:F110</f>
        <v>0</v>
      </c>
      <c r="D196" s="223"/>
      <c r="E196" s="223"/>
      <c r="F196" s="224"/>
      <c r="G196" s="92"/>
    </row>
    <row r="197" spans="1:7" ht="25.5" customHeight="1">
      <c r="A197" s="42"/>
      <c r="B197" s="274" t="s">
        <v>174</v>
      </c>
      <c r="C197" s="223"/>
      <c r="D197" s="223"/>
      <c r="E197" s="223"/>
      <c r="F197" s="224"/>
      <c r="G197" s="92"/>
    </row>
    <row r="198" spans="1:7" ht="15.75" customHeight="1">
      <c r="A198" s="44"/>
      <c r="B198" s="261" t="s">
        <v>154</v>
      </c>
      <c r="C198" s="223"/>
      <c r="D198" s="223"/>
      <c r="E198" s="223"/>
      <c r="F198" s="224"/>
      <c r="G198" s="92"/>
    </row>
    <row r="199" spans="1:7" ht="15.75" customHeight="1">
      <c r="A199" s="44"/>
      <c r="B199" s="275" t="s">
        <v>155</v>
      </c>
      <c r="C199" s="223"/>
      <c r="D199" s="224"/>
      <c r="E199" s="275" t="s">
        <v>156</v>
      </c>
      <c r="F199" s="224"/>
      <c r="G199" s="92"/>
    </row>
    <row r="200" spans="1:7" ht="22.5" customHeight="1">
      <c r="A200" s="50"/>
      <c r="B200" s="286">
        <f>'Dimensión 2'!B115:D115</f>
        <v>1</v>
      </c>
      <c r="C200" s="290"/>
      <c r="D200" s="287"/>
      <c r="E200" s="286">
        <f>'Dimensión 2'!E115:F115</f>
        <v>1</v>
      </c>
      <c r="F200" s="287"/>
      <c r="G200" s="105"/>
    </row>
    <row r="201" spans="1:7" ht="22.5" customHeight="1">
      <c r="A201" s="50"/>
      <c r="B201" s="276">
        <f>'Dimensión 2'!B116</f>
        <v>2</v>
      </c>
      <c r="C201" s="150"/>
      <c r="D201" s="277"/>
      <c r="E201" s="276">
        <f>'Dimensión 2'!E116</f>
        <v>2</v>
      </c>
      <c r="F201" s="277"/>
      <c r="G201" s="105"/>
    </row>
    <row r="202" spans="1:7" ht="22.5" customHeight="1">
      <c r="A202" s="50"/>
      <c r="B202" s="276">
        <f>'Dimensión 2'!B117</f>
        <v>3</v>
      </c>
      <c r="C202" s="150"/>
      <c r="D202" s="277"/>
      <c r="E202" s="276">
        <f>'Dimensión 2'!E117</f>
        <v>3</v>
      </c>
      <c r="F202" s="277"/>
      <c r="G202" s="105"/>
    </row>
    <row r="203" spans="1:7" ht="22.5" customHeight="1">
      <c r="A203" s="50"/>
      <c r="B203" s="276">
        <f>'Dimensión 2'!B118</f>
        <v>4</v>
      </c>
      <c r="C203" s="150"/>
      <c r="D203" s="277"/>
      <c r="E203" s="276">
        <f>'Dimensión 2'!E118</f>
        <v>4</v>
      </c>
      <c r="F203" s="277"/>
      <c r="G203" s="105"/>
    </row>
    <row r="204" spans="1:7" ht="22.5" customHeight="1">
      <c r="A204" s="50"/>
      <c r="B204" s="276">
        <f>'Dimensión 2'!B119</f>
        <v>5</v>
      </c>
      <c r="C204" s="150"/>
      <c r="D204" s="277"/>
      <c r="E204" s="276">
        <f>'Dimensión 2'!E119</f>
        <v>5</v>
      </c>
      <c r="F204" s="277"/>
      <c r="G204" s="105"/>
    </row>
    <row r="205" spans="1:7" ht="22.5" customHeight="1">
      <c r="A205" s="50"/>
      <c r="B205" s="276">
        <f>'Dimensión 2'!B120</f>
        <v>6</v>
      </c>
      <c r="C205" s="150"/>
      <c r="D205" s="277"/>
      <c r="E205" s="276">
        <f>'Dimensión 2'!E120</f>
        <v>6</v>
      </c>
      <c r="F205" s="277"/>
      <c r="G205" s="105"/>
    </row>
    <row r="206" spans="1:7" ht="22.5" customHeight="1">
      <c r="A206" s="50"/>
      <c r="B206" s="276">
        <f>'Dimensión 2'!B121</f>
        <v>7</v>
      </c>
      <c r="C206" s="150"/>
      <c r="D206" s="277"/>
      <c r="E206" s="276">
        <f>'Dimensión 2'!E121</f>
        <v>7</v>
      </c>
      <c r="F206" s="277"/>
      <c r="G206" s="105"/>
    </row>
    <row r="207" spans="1:7" ht="22.5" customHeight="1">
      <c r="A207" s="50"/>
      <c r="B207" s="276">
        <f>'Dimensión 2'!B122</f>
        <v>8</v>
      </c>
      <c r="C207" s="150"/>
      <c r="D207" s="277"/>
      <c r="E207" s="276">
        <f>'Dimensión 2'!E122</f>
        <v>8</v>
      </c>
      <c r="F207" s="277"/>
      <c r="G207" s="105"/>
    </row>
    <row r="208" spans="1:7" ht="22.5" customHeight="1">
      <c r="A208" s="50"/>
      <c r="B208" s="276">
        <f>'Dimensión 2'!B123</f>
        <v>9</v>
      </c>
      <c r="C208" s="150"/>
      <c r="D208" s="277"/>
      <c r="E208" s="276">
        <f>'Dimensión 2'!E123</f>
        <v>9</v>
      </c>
      <c r="F208" s="277"/>
      <c r="G208" s="105"/>
    </row>
    <row r="209" spans="1:7" ht="22.5" customHeight="1">
      <c r="A209" s="50"/>
      <c r="B209" s="276">
        <f>'Dimensión 2'!B124</f>
        <v>10</v>
      </c>
      <c r="C209" s="150"/>
      <c r="D209" s="277"/>
      <c r="E209" s="276">
        <f>'Dimensión 2'!E124</f>
        <v>10</v>
      </c>
      <c r="F209" s="277"/>
      <c r="G209" s="105"/>
    </row>
    <row r="210" spans="1:7" ht="22.5" customHeight="1">
      <c r="A210" s="50"/>
      <c r="B210" s="276">
        <f>'Dimensión 2'!B125</f>
        <v>11</v>
      </c>
      <c r="C210" s="150"/>
      <c r="D210" s="277"/>
      <c r="E210" s="276">
        <f>'Dimensión 2'!E125</f>
        <v>11</v>
      </c>
      <c r="F210" s="277"/>
      <c r="G210" s="105"/>
    </row>
    <row r="211" spans="1:7" ht="22.5" customHeight="1">
      <c r="A211" s="50"/>
      <c r="B211" s="276">
        <f>'Dimensión 2'!B126</f>
        <v>12</v>
      </c>
      <c r="C211" s="150"/>
      <c r="D211" s="277"/>
      <c r="E211" s="276">
        <f>'Dimensión 2'!E126</f>
        <v>12</v>
      </c>
      <c r="F211" s="277"/>
      <c r="G211" s="105"/>
    </row>
    <row r="212" spans="1:7" ht="22.5" customHeight="1">
      <c r="A212" s="50"/>
      <c r="B212" s="276">
        <f>'Dimensión 2'!B127</f>
        <v>13</v>
      </c>
      <c r="C212" s="150"/>
      <c r="D212" s="277"/>
      <c r="E212" s="276">
        <f>'Dimensión 2'!E127</f>
        <v>13</v>
      </c>
      <c r="F212" s="277"/>
      <c r="G212" s="105"/>
    </row>
    <row r="213" spans="1:7" ht="22.5" customHeight="1">
      <c r="A213" s="50"/>
      <c r="B213" s="276">
        <f>'Dimensión 2'!B128</f>
        <v>14</v>
      </c>
      <c r="C213" s="150"/>
      <c r="D213" s="277"/>
      <c r="E213" s="276">
        <f>'Dimensión 2'!E128</f>
        <v>14</v>
      </c>
      <c r="F213" s="277"/>
      <c r="G213" s="105"/>
    </row>
    <row r="214" spans="1:7" ht="22.5" customHeight="1">
      <c r="A214" s="50"/>
      <c r="B214" s="276">
        <f>'Dimensión 2'!B132</f>
        <v>18</v>
      </c>
      <c r="C214" s="150"/>
      <c r="D214" s="277"/>
      <c r="E214" s="276">
        <f>'Dimensión 2'!E132</f>
        <v>18</v>
      </c>
      <c r="F214" s="277"/>
      <c r="G214" s="105"/>
    </row>
    <row r="215" spans="1:7" ht="22.5" customHeight="1">
      <c r="A215" s="50"/>
      <c r="B215" s="276">
        <f>'Dimensión 2'!B133</f>
        <v>19</v>
      </c>
      <c r="C215" s="150"/>
      <c r="D215" s="277"/>
      <c r="E215" s="276">
        <f>'Dimensión 2'!E133</f>
        <v>19</v>
      </c>
      <c r="F215" s="277"/>
      <c r="G215" s="105"/>
    </row>
    <row r="216" spans="1:7" ht="22.5" customHeight="1">
      <c r="A216" s="50"/>
      <c r="B216" s="276">
        <f>'Dimensión 2'!B134</f>
        <v>20</v>
      </c>
      <c r="C216" s="150"/>
      <c r="D216" s="277"/>
      <c r="E216" s="276">
        <f>'Dimensión 2'!E134</f>
        <v>20</v>
      </c>
      <c r="F216" s="277"/>
      <c r="G216" s="105"/>
    </row>
    <row r="217" spans="1:7" ht="22.5" customHeight="1">
      <c r="A217" s="50"/>
      <c r="B217" s="276">
        <f>'Dimensión 2'!B135</f>
        <v>21</v>
      </c>
      <c r="C217" s="150"/>
      <c r="D217" s="277"/>
      <c r="E217" s="276">
        <f>'Dimensión 2'!E135</f>
        <v>21</v>
      </c>
      <c r="F217" s="277"/>
      <c r="G217" s="105"/>
    </row>
    <row r="218" spans="1:7" ht="22.5" customHeight="1">
      <c r="A218" s="50"/>
      <c r="B218" s="276">
        <f>'Dimensión 2'!B138</f>
        <v>24</v>
      </c>
      <c r="C218" s="150"/>
      <c r="D218" s="277"/>
      <c r="E218" s="276">
        <f>'Dimensión 2'!E138</f>
        <v>24</v>
      </c>
      <c r="F218" s="277"/>
      <c r="G218" s="105"/>
    </row>
    <row r="219" spans="1:7" ht="22.5" customHeight="1">
      <c r="A219" s="50"/>
      <c r="B219" s="276">
        <f>'Dimensión 2'!B139</f>
        <v>25</v>
      </c>
      <c r="C219" s="150"/>
      <c r="D219" s="277"/>
      <c r="E219" s="276">
        <f>'Dimensión 2'!E139</f>
        <v>25</v>
      </c>
      <c r="F219" s="277"/>
      <c r="G219" s="105"/>
    </row>
    <row r="220" spans="1:7" ht="22.5" customHeight="1">
      <c r="A220" s="50"/>
      <c r="B220" s="276">
        <f>'Dimensión 2'!B140</f>
        <v>26</v>
      </c>
      <c r="C220" s="150"/>
      <c r="D220" s="277"/>
      <c r="E220" s="276">
        <f>'Dimensión 2'!E140</f>
        <v>26</v>
      </c>
      <c r="F220" s="277"/>
      <c r="G220" s="105"/>
    </row>
    <row r="221" spans="1:7" ht="22.5" customHeight="1">
      <c r="A221" s="50"/>
      <c r="B221" s="276">
        <f>'Dimensión 2'!B141</f>
        <v>27</v>
      </c>
      <c r="C221" s="150"/>
      <c r="D221" s="277"/>
      <c r="E221" s="276">
        <f>'Dimensión 2'!E141</f>
        <v>27</v>
      </c>
      <c r="F221" s="277"/>
      <c r="G221" s="105"/>
    </row>
    <row r="222" spans="1:7" ht="22.5" customHeight="1">
      <c r="A222" s="50"/>
      <c r="B222" s="276">
        <f>'Dimensión 2'!B142</f>
        <v>28</v>
      </c>
      <c r="C222" s="150"/>
      <c r="D222" s="277"/>
      <c r="E222" s="276">
        <f>'Dimensión 2'!E142</f>
        <v>28</v>
      </c>
      <c r="F222" s="277"/>
      <c r="G222" s="105"/>
    </row>
    <row r="223" spans="1:7" ht="22.5" customHeight="1">
      <c r="A223" s="50"/>
      <c r="B223" s="276">
        <f>'Dimensión 2'!B143</f>
        <v>29</v>
      </c>
      <c r="C223" s="150"/>
      <c r="D223" s="277"/>
      <c r="E223" s="276">
        <f>'Dimensión 2'!E143</f>
        <v>29</v>
      </c>
      <c r="F223" s="277"/>
      <c r="G223" s="105"/>
    </row>
    <row r="224" spans="1:7" ht="22.5" customHeight="1">
      <c r="A224" s="50"/>
      <c r="B224" s="276">
        <f>'Dimensión 2'!B147</f>
        <v>33</v>
      </c>
      <c r="C224" s="150"/>
      <c r="D224" s="277"/>
      <c r="E224" s="276">
        <f>'Dimensión 2'!E147</f>
        <v>33</v>
      </c>
      <c r="F224" s="277"/>
      <c r="G224" s="105"/>
    </row>
    <row r="225" spans="1:7" ht="22.5" customHeight="1">
      <c r="A225" s="50"/>
      <c r="B225" s="276">
        <f>'Dimensión 2'!B148</f>
        <v>34</v>
      </c>
      <c r="C225" s="150"/>
      <c r="D225" s="277"/>
      <c r="E225" s="276">
        <f>'Dimensión 2'!E148</f>
        <v>34</v>
      </c>
      <c r="F225" s="277"/>
      <c r="G225" s="105"/>
    </row>
    <row r="226" spans="1:7" ht="22.5" customHeight="1">
      <c r="A226" s="50"/>
      <c r="B226" s="276">
        <f>'Dimensión 2'!B149</f>
        <v>35</v>
      </c>
      <c r="C226" s="150"/>
      <c r="D226" s="277"/>
      <c r="E226" s="276">
        <f>'Dimensión 2'!E149</f>
        <v>35</v>
      </c>
      <c r="F226" s="277"/>
      <c r="G226" s="105"/>
    </row>
    <row r="227" spans="1:7" ht="22.5" customHeight="1">
      <c r="A227" s="50"/>
      <c r="B227" s="276">
        <f>'Dimensión 2'!B150</f>
        <v>36</v>
      </c>
      <c r="C227" s="150"/>
      <c r="D227" s="277"/>
      <c r="E227" s="276">
        <f>'Dimensión 2'!E150</f>
        <v>36</v>
      </c>
      <c r="F227" s="277"/>
      <c r="G227" s="105"/>
    </row>
    <row r="228" spans="1:7" ht="22.5" customHeight="1">
      <c r="A228" s="50"/>
      <c r="B228" s="276">
        <f>'Dimensión 2'!B151</f>
        <v>37</v>
      </c>
      <c r="C228" s="150"/>
      <c r="D228" s="277"/>
      <c r="E228" s="276">
        <f>'Dimensión 2'!E151</f>
        <v>37</v>
      </c>
      <c r="F228" s="277"/>
      <c r="G228" s="105"/>
    </row>
    <row r="229" spans="1:7" ht="23.25" customHeight="1">
      <c r="A229" s="44"/>
      <c r="B229" s="275" t="s">
        <v>158</v>
      </c>
      <c r="C229" s="223"/>
      <c r="D229" s="223"/>
      <c r="E229" s="223"/>
      <c r="F229" s="224"/>
      <c r="G229" s="92"/>
    </row>
    <row r="230" spans="1:7" ht="33.75" customHeight="1">
      <c r="A230" s="50"/>
      <c r="B230" s="269" t="str">
        <f>'Dimensión 2'!B154:F154</f>
        <v>R1</v>
      </c>
      <c r="C230" s="223"/>
      <c r="D230" s="223"/>
      <c r="E230" s="223"/>
      <c r="F230" s="224"/>
      <c r="G230" s="92"/>
    </row>
    <row r="231" spans="1:7" ht="33.75" customHeight="1">
      <c r="A231" s="92"/>
      <c r="B231" s="269" t="str">
        <f>'Dimensión 2'!B155:F155</f>
        <v>R2</v>
      </c>
      <c r="C231" s="223"/>
      <c r="D231" s="223"/>
      <c r="E231" s="223"/>
      <c r="F231" s="224"/>
      <c r="G231" s="92"/>
    </row>
    <row r="232" spans="1:7" ht="33.75" customHeight="1">
      <c r="A232" s="92"/>
      <c r="B232" s="269" t="str">
        <f>'Dimensión 2'!B156:F156</f>
        <v>R3</v>
      </c>
      <c r="C232" s="223"/>
      <c r="D232" s="223"/>
      <c r="E232" s="223"/>
      <c r="F232" s="224"/>
      <c r="G232" s="92"/>
    </row>
    <row r="233" spans="1:7" ht="33.75" customHeight="1">
      <c r="A233" s="92"/>
      <c r="B233" s="269" t="str">
        <f>'Dimensión 2'!B157:F157</f>
        <v xml:space="preserve">R4 
  </v>
      </c>
      <c r="C233" s="223"/>
      <c r="D233" s="223"/>
      <c r="E233" s="223"/>
      <c r="F233" s="224"/>
      <c r="G233" s="92"/>
    </row>
    <row r="234" spans="1:7" ht="33.75" customHeight="1">
      <c r="A234" s="92"/>
      <c r="B234" s="269" t="str">
        <f>'Dimensión 2'!B158:F158</f>
        <v xml:space="preserve">R5 </v>
      </c>
      <c r="C234" s="223"/>
      <c r="D234" s="223"/>
      <c r="E234" s="223"/>
      <c r="F234" s="224"/>
      <c r="G234" s="92"/>
    </row>
    <row r="235" spans="1:7" ht="33.75" customHeight="1">
      <c r="A235" s="92"/>
      <c r="B235" s="269" t="str">
        <f>'Dimensión 2'!B159:F159</f>
        <v xml:space="preserve">R6. </v>
      </c>
      <c r="C235" s="223"/>
      <c r="D235" s="223"/>
      <c r="E235" s="223"/>
      <c r="F235" s="224"/>
      <c r="G235" s="92"/>
    </row>
    <row r="236" spans="1:7" ht="33.75" customHeight="1">
      <c r="A236" s="92"/>
      <c r="B236" s="269" t="str">
        <f>'Dimensión 2'!B160:F160</f>
        <v>R7</v>
      </c>
      <c r="C236" s="223"/>
      <c r="D236" s="223"/>
      <c r="E236" s="223"/>
      <c r="F236" s="224"/>
      <c r="G236" s="92"/>
    </row>
    <row r="237" spans="1:7" ht="33.75" customHeight="1">
      <c r="A237" s="92"/>
      <c r="B237" s="269" t="str">
        <f>'Dimensión 2'!B161:F161</f>
        <v>R8</v>
      </c>
      <c r="C237" s="223"/>
      <c r="D237" s="223"/>
      <c r="E237" s="223"/>
      <c r="F237" s="224"/>
      <c r="G237" s="92"/>
    </row>
    <row r="238" spans="1:7" ht="33.75" customHeight="1">
      <c r="A238" s="92"/>
      <c r="B238" s="269" t="str">
        <f>'Dimensión 2'!B162:F162</f>
        <v>R9</v>
      </c>
      <c r="C238" s="223"/>
      <c r="D238" s="223"/>
      <c r="E238" s="223"/>
      <c r="F238" s="224"/>
      <c r="G238" s="92"/>
    </row>
    <row r="239" spans="1:7" ht="33.75" customHeight="1">
      <c r="A239" s="92"/>
      <c r="B239" s="269" t="str">
        <f>'Dimensión 2'!B163:F163</f>
        <v>R10</v>
      </c>
      <c r="C239" s="223"/>
      <c r="D239" s="223"/>
      <c r="E239" s="223"/>
      <c r="F239" s="224"/>
      <c r="G239" s="92"/>
    </row>
    <row r="240" spans="1:7" ht="33.75" customHeight="1">
      <c r="A240" s="92"/>
      <c r="B240" s="269" t="str">
        <f>'Dimensión 2'!B164:F164</f>
        <v>R11.</v>
      </c>
      <c r="C240" s="223"/>
      <c r="D240" s="223"/>
      <c r="E240" s="223"/>
      <c r="F240" s="224"/>
      <c r="G240" s="92"/>
    </row>
    <row r="241" spans="1:7" ht="33.75" customHeight="1">
      <c r="A241" s="92"/>
      <c r="B241" s="269" t="str">
        <f>'Dimensión 2'!B165:F165</f>
        <v>R12.</v>
      </c>
      <c r="C241" s="223"/>
      <c r="D241" s="223"/>
      <c r="E241" s="223"/>
      <c r="F241" s="224"/>
      <c r="G241" s="92"/>
    </row>
    <row r="242" spans="1:7" ht="33.75" customHeight="1">
      <c r="A242" s="92"/>
      <c r="B242" s="269" t="str">
        <f>'Dimensión 2'!B166:F166</f>
        <v>R13.</v>
      </c>
      <c r="C242" s="223"/>
      <c r="D242" s="223"/>
      <c r="E242" s="223"/>
      <c r="F242" s="224"/>
      <c r="G242" s="92"/>
    </row>
    <row r="243" spans="1:7" ht="33.75" customHeight="1">
      <c r="A243" s="92"/>
      <c r="B243" s="269" t="str">
        <f>'Dimensión 2'!B167:F167</f>
        <v>R14.</v>
      </c>
      <c r="C243" s="223"/>
      <c r="D243" s="223"/>
      <c r="E243" s="223"/>
      <c r="F243" s="224"/>
      <c r="G243" s="92"/>
    </row>
    <row r="244" spans="1:7" ht="33.75" customHeight="1">
      <c r="A244" s="92"/>
      <c r="B244" s="269" t="str">
        <f>'Dimensión 2'!B168:F168</f>
        <v>R15.</v>
      </c>
      <c r="C244" s="223"/>
      <c r="D244" s="223"/>
      <c r="E244" s="223"/>
      <c r="F244" s="224"/>
      <c r="G244" s="92"/>
    </row>
    <row r="245" spans="1:7" ht="33.75" customHeight="1">
      <c r="A245" s="92"/>
      <c r="B245" s="269" t="str">
        <f>'Dimensión 2'!B169:F169</f>
        <v>R16.</v>
      </c>
      <c r="C245" s="223"/>
      <c r="D245" s="223"/>
      <c r="E245" s="223"/>
      <c r="F245" s="224"/>
      <c r="G245" s="92"/>
    </row>
    <row r="246" spans="1:7" ht="34.5" customHeight="1">
      <c r="A246" s="92"/>
      <c r="B246" s="269" t="str">
        <f>'Dimensión 2'!B170:F170</f>
        <v>R17.</v>
      </c>
      <c r="C246" s="223"/>
      <c r="D246" s="223"/>
      <c r="E246" s="223"/>
      <c r="F246" s="224"/>
      <c r="G246" s="92"/>
    </row>
    <row r="247" spans="1:7" ht="33" customHeight="1">
      <c r="A247" s="92"/>
      <c r="B247" s="269" t="str">
        <f>'Dimensión 2'!B171:F171</f>
        <v>R18.</v>
      </c>
      <c r="C247" s="223"/>
      <c r="D247" s="223"/>
      <c r="E247" s="223"/>
      <c r="F247" s="224"/>
      <c r="G247" s="92"/>
    </row>
    <row r="248" spans="1:7" ht="36" customHeight="1">
      <c r="A248" s="92"/>
      <c r="B248" s="269" t="str">
        <f>'Dimensión 2'!B172:F172</f>
        <v>R19.</v>
      </c>
      <c r="C248" s="223"/>
      <c r="D248" s="223"/>
      <c r="E248" s="223"/>
      <c r="F248" s="224"/>
      <c r="G248" s="92"/>
    </row>
    <row r="249" spans="1:7" ht="26.25" customHeight="1">
      <c r="A249" s="92"/>
      <c r="B249" s="269" t="str">
        <f>'Dimensión 2'!B173:F173</f>
        <v>R20.</v>
      </c>
      <c r="C249" s="223"/>
      <c r="D249" s="223"/>
      <c r="E249" s="223"/>
      <c r="F249" s="224"/>
      <c r="G249" s="92"/>
    </row>
    <row r="250" spans="1:7" ht="15.75" customHeight="1">
      <c r="A250" s="92"/>
      <c r="B250" s="291"/>
      <c r="C250" s="223"/>
      <c r="D250" s="223"/>
      <c r="E250" s="223"/>
      <c r="F250" s="223"/>
      <c r="G250" s="92"/>
    </row>
    <row r="251" spans="1:7" ht="33.75" customHeight="1">
      <c r="A251" s="42"/>
      <c r="B251" s="274" t="s">
        <v>256</v>
      </c>
      <c r="C251" s="223"/>
      <c r="D251" s="223"/>
      <c r="E251" s="223"/>
      <c r="F251" s="224"/>
      <c r="G251" s="92"/>
    </row>
    <row r="252" spans="1:7" ht="30.75" customHeight="1">
      <c r="A252" s="106"/>
      <c r="B252" s="279" t="s">
        <v>257</v>
      </c>
      <c r="C252" s="223"/>
      <c r="D252" s="223"/>
      <c r="E252" s="223"/>
      <c r="F252" s="224"/>
      <c r="G252" s="92"/>
    </row>
    <row r="253" spans="1:7" ht="26.25" customHeight="1">
      <c r="A253" s="44"/>
      <c r="B253" s="94" t="s">
        <v>258</v>
      </c>
      <c r="C253" s="94" t="s">
        <v>87</v>
      </c>
      <c r="D253" s="94" t="s">
        <v>88</v>
      </c>
      <c r="E253" s="94" t="s">
        <v>89</v>
      </c>
      <c r="F253" s="94" t="s">
        <v>90</v>
      </c>
      <c r="G253" s="92"/>
    </row>
    <row r="254" spans="1:7" ht="75" customHeight="1">
      <c r="A254" s="75"/>
      <c r="B254" s="247" t="s">
        <v>259</v>
      </c>
      <c r="C254" s="71" t="s">
        <v>260</v>
      </c>
      <c r="D254" s="107" t="str">
        <f>'Dimensión 3'!D15</f>
        <v>Cumple Totalmente</v>
      </c>
      <c r="E254" s="80">
        <f>'Dimensión 3'!E15</f>
        <v>0</v>
      </c>
      <c r="F254" s="80">
        <f>'Dimensión 3'!F15</f>
        <v>0</v>
      </c>
      <c r="G254" s="92"/>
    </row>
    <row r="255" spans="1:7" ht="75" customHeight="1">
      <c r="A255" s="75"/>
      <c r="B255" s="208"/>
      <c r="C255" s="71" t="s">
        <v>261</v>
      </c>
      <c r="D255" s="107" t="str">
        <f>'Dimensión 3'!D16</f>
        <v>Cumple Totalmente</v>
      </c>
      <c r="E255" s="80">
        <f>'Dimensión 3'!E16</f>
        <v>0</v>
      </c>
      <c r="F255" s="80">
        <f>'Dimensión 3'!F16</f>
        <v>0</v>
      </c>
      <c r="G255" s="92"/>
    </row>
    <row r="256" spans="1:7" ht="75" customHeight="1">
      <c r="A256" s="75"/>
      <c r="B256" s="208"/>
      <c r="C256" s="71" t="s">
        <v>262</v>
      </c>
      <c r="D256" s="107" t="str">
        <f>'Dimensión 3'!D17</f>
        <v>Cumple Totalmente</v>
      </c>
      <c r="E256" s="80">
        <f>'Dimensión 3'!E17</f>
        <v>0</v>
      </c>
      <c r="F256" s="80">
        <f>'Dimensión 3'!F17</f>
        <v>0</v>
      </c>
      <c r="G256" s="92"/>
    </row>
    <row r="257" spans="1:7" ht="75" customHeight="1">
      <c r="A257" s="75"/>
      <c r="B257" s="209"/>
      <c r="C257" s="71" t="s">
        <v>263</v>
      </c>
      <c r="D257" s="107" t="str">
        <f>'Dimensión 3'!D18</f>
        <v>Cumple Totalmente</v>
      </c>
      <c r="E257" s="80">
        <f>'Dimensión 3'!E18</f>
        <v>0</v>
      </c>
      <c r="F257" s="80">
        <f>'Dimensión 3'!F18</f>
        <v>0</v>
      </c>
      <c r="G257" s="92"/>
    </row>
    <row r="258" spans="1:7" ht="33.75" customHeight="1">
      <c r="A258" s="44"/>
      <c r="B258" s="211" t="s">
        <v>100</v>
      </c>
      <c r="C258" s="215" t="s">
        <v>101</v>
      </c>
      <c r="D258" s="175"/>
      <c r="E258" s="284" t="s">
        <v>102</v>
      </c>
      <c r="F258" s="285"/>
      <c r="G258" s="92"/>
    </row>
    <row r="259" spans="1:7" ht="33.75" customHeight="1">
      <c r="A259" s="44"/>
      <c r="B259" s="212"/>
      <c r="C259" s="236" t="str">
        <f>'Dimensión 3'!C85:D85</f>
        <v>PLENO</v>
      </c>
      <c r="D259" s="175"/>
      <c r="E259" s="283">
        <f>'Dimensión 3'!E85:F85</f>
        <v>5</v>
      </c>
      <c r="F259" s="243"/>
      <c r="G259" s="92"/>
    </row>
    <row r="260" spans="1:7" ht="112.5" customHeight="1">
      <c r="A260" s="44"/>
      <c r="B260" s="108" t="s">
        <v>103</v>
      </c>
      <c r="C260" s="269">
        <f>'Dimensión 3'!C86:F86</f>
        <v>0</v>
      </c>
      <c r="D260" s="223"/>
      <c r="E260" s="223"/>
      <c r="F260" s="224"/>
      <c r="G260" s="92"/>
    </row>
    <row r="261" spans="1:7" ht="26.25" customHeight="1">
      <c r="A261" s="44"/>
      <c r="B261" s="94" t="s">
        <v>265</v>
      </c>
      <c r="C261" s="109" t="s">
        <v>87</v>
      </c>
      <c r="D261" s="94" t="s">
        <v>88</v>
      </c>
      <c r="E261" s="94" t="s">
        <v>89</v>
      </c>
      <c r="F261" s="94" t="s">
        <v>90</v>
      </c>
      <c r="G261" s="92"/>
    </row>
    <row r="262" spans="1:7" ht="75" customHeight="1">
      <c r="A262" s="75"/>
      <c r="B262" s="247" t="s">
        <v>266</v>
      </c>
      <c r="C262" s="71" t="s">
        <v>267</v>
      </c>
      <c r="D262" s="107" t="str">
        <f>'Dimensión 3'!D26</f>
        <v>Cumple Totalmente</v>
      </c>
      <c r="E262" s="80">
        <f>'Dimensión 3'!E26</f>
        <v>0</v>
      </c>
      <c r="F262" s="80">
        <f>'Dimensión 3'!F26</f>
        <v>0</v>
      </c>
      <c r="G262" s="92"/>
    </row>
    <row r="263" spans="1:7" ht="75" customHeight="1">
      <c r="A263" s="75"/>
      <c r="B263" s="208"/>
      <c r="C263" s="71" t="s">
        <v>268</v>
      </c>
      <c r="D263" s="107" t="str">
        <f>'Dimensión 3'!D27</f>
        <v>Cumple Totalmente</v>
      </c>
      <c r="E263" s="80">
        <f>'Dimensión 3'!E27</f>
        <v>0</v>
      </c>
      <c r="F263" s="80">
        <f>'Dimensión 3'!F27</f>
        <v>0</v>
      </c>
      <c r="G263" s="92"/>
    </row>
    <row r="264" spans="1:7" ht="75" customHeight="1">
      <c r="A264" s="75"/>
      <c r="B264" s="208"/>
      <c r="C264" s="71" t="s">
        <v>269</v>
      </c>
      <c r="D264" s="107" t="str">
        <f>'Dimensión 3'!D28</f>
        <v>Cumple Totalmente</v>
      </c>
      <c r="E264" s="80">
        <f>'Dimensión 3'!E28</f>
        <v>0</v>
      </c>
      <c r="F264" s="80">
        <f>'Dimensión 3'!F28</f>
        <v>0</v>
      </c>
      <c r="G264" s="92"/>
    </row>
    <row r="265" spans="1:7" ht="75" customHeight="1">
      <c r="A265" s="75"/>
      <c r="B265" s="208"/>
      <c r="C265" s="71" t="s">
        <v>270</v>
      </c>
      <c r="D265" s="107" t="str">
        <f>'Dimensión 3'!D29</f>
        <v>Cumple Totalmente</v>
      </c>
      <c r="E265" s="80">
        <f>'Dimensión 3'!E29</f>
        <v>0</v>
      </c>
      <c r="F265" s="80">
        <f>'Dimensión 3'!F29</f>
        <v>0</v>
      </c>
      <c r="G265" s="92"/>
    </row>
    <row r="266" spans="1:7" ht="75" customHeight="1">
      <c r="A266" s="75"/>
      <c r="B266" s="209"/>
      <c r="C266" s="71" t="s">
        <v>271</v>
      </c>
      <c r="D266" s="107" t="str">
        <f>'Dimensión 3'!D30</f>
        <v>Cumple Totalmente</v>
      </c>
      <c r="E266" s="80">
        <f>'Dimensión 3'!E30</f>
        <v>0</v>
      </c>
      <c r="F266" s="80">
        <f>'Dimensión 3'!F30</f>
        <v>0</v>
      </c>
      <c r="G266" s="92"/>
    </row>
    <row r="267" spans="1:7" ht="33.75" customHeight="1">
      <c r="A267" s="44"/>
      <c r="B267" s="211" t="s">
        <v>100</v>
      </c>
      <c r="C267" s="215" t="s">
        <v>101</v>
      </c>
      <c r="D267" s="175"/>
      <c r="E267" s="284" t="s">
        <v>102</v>
      </c>
      <c r="F267" s="285"/>
      <c r="G267" s="92"/>
    </row>
    <row r="268" spans="1:7" ht="33.75" customHeight="1">
      <c r="A268" s="44"/>
      <c r="B268" s="212"/>
      <c r="C268" s="236" t="str">
        <f>'Dimensión 3'!C34:D34</f>
        <v>PLENO</v>
      </c>
      <c r="D268" s="175"/>
      <c r="E268" s="283">
        <f>'Dimensión 3'!E34:F34</f>
        <v>5</v>
      </c>
      <c r="F268" s="243"/>
      <c r="G268" s="92"/>
    </row>
    <row r="269" spans="1:7" ht="112.5" customHeight="1">
      <c r="A269" s="44"/>
      <c r="B269" s="108" t="s">
        <v>103</v>
      </c>
      <c r="C269" s="269">
        <f>'Dimensión 3'!C35:F35</f>
        <v>0</v>
      </c>
      <c r="D269" s="223"/>
      <c r="E269" s="223"/>
      <c r="F269" s="224"/>
      <c r="G269" s="92"/>
    </row>
    <row r="270" spans="1:7" ht="33" customHeight="1">
      <c r="A270" s="106"/>
      <c r="B270" s="279" t="s">
        <v>273</v>
      </c>
      <c r="C270" s="223"/>
      <c r="D270" s="223"/>
      <c r="E270" s="223"/>
      <c r="F270" s="224"/>
      <c r="G270" s="92"/>
    </row>
    <row r="271" spans="1:7" ht="26.25" customHeight="1">
      <c r="A271" s="44"/>
      <c r="B271" s="94" t="s">
        <v>274</v>
      </c>
      <c r="C271" s="109" t="s">
        <v>87</v>
      </c>
      <c r="D271" s="94" t="s">
        <v>88</v>
      </c>
      <c r="E271" s="94" t="s">
        <v>89</v>
      </c>
      <c r="F271" s="94" t="s">
        <v>90</v>
      </c>
      <c r="G271" s="92"/>
    </row>
    <row r="272" spans="1:7" ht="75" customHeight="1">
      <c r="A272" s="75"/>
      <c r="B272" s="247" t="s">
        <v>275</v>
      </c>
      <c r="C272" s="66" t="s">
        <v>276</v>
      </c>
      <c r="D272" s="107" t="str">
        <f>'Dimensión 3'!D39</f>
        <v>Cumple Totalmente</v>
      </c>
      <c r="E272" s="80">
        <f>'Dimensión 3'!E39</f>
        <v>0</v>
      </c>
      <c r="F272" s="80">
        <f>'Dimensión 3'!F39</f>
        <v>0</v>
      </c>
      <c r="G272" s="92"/>
    </row>
    <row r="273" spans="1:7" ht="75" customHeight="1">
      <c r="A273" s="75"/>
      <c r="B273" s="208"/>
      <c r="C273" s="66" t="s">
        <v>277</v>
      </c>
      <c r="D273" s="107" t="str">
        <f>'Dimensión 3'!D40</f>
        <v>Cumple Totalmente</v>
      </c>
      <c r="E273" s="80">
        <f>'Dimensión 3'!E40</f>
        <v>0</v>
      </c>
      <c r="F273" s="80">
        <f>'Dimensión 3'!F40</f>
        <v>0</v>
      </c>
      <c r="G273" s="92"/>
    </row>
    <row r="274" spans="1:7" ht="75" customHeight="1">
      <c r="A274" s="75"/>
      <c r="B274" s="208"/>
      <c r="C274" s="66" t="s">
        <v>278</v>
      </c>
      <c r="D274" s="107" t="str">
        <f>'Dimensión 3'!D41</f>
        <v>Cumple Totalmente</v>
      </c>
      <c r="E274" s="80">
        <f>'Dimensión 3'!E41</f>
        <v>0</v>
      </c>
      <c r="F274" s="80">
        <f>'Dimensión 3'!F41</f>
        <v>0</v>
      </c>
      <c r="G274" s="92"/>
    </row>
    <row r="275" spans="1:7" ht="75" customHeight="1">
      <c r="A275" s="75"/>
      <c r="B275" s="208"/>
      <c r="C275" s="66" t="s">
        <v>279</v>
      </c>
      <c r="D275" s="107" t="str">
        <f>'Dimensión 3'!D42</f>
        <v>Cumple Totalmente</v>
      </c>
      <c r="E275" s="80">
        <f>'Dimensión 3'!E42</f>
        <v>0</v>
      </c>
      <c r="F275" s="80">
        <f>'Dimensión 3'!F42</f>
        <v>0</v>
      </c>
      <c r="G275" s="92"/>
    </row>
    <row r="276" spans="1:7" ht="75" customHeight="1">
      <c r="A276" s="75"/>
      <c r="B276" s="209"/>
      <c r="C276" s="46" t="s">
        <v>280</v>
      </c>
      <c r="D276" s="107" t="str">
        <f>'Dimensión 3'!D43</f>
        <v>Cumple Totalmente</v>
      </c>
      <c r="E276" s="80">
        <f>'Dimensión 3'!E43</f>
        <v>0</v>
      </c>
      <c r="F276" s="80">
        <f>'Dimensión 3'!F43</f>
        <v>0</v>
      </c>
      <c r="G276" s="92"/>
    </row>
    <row r="277" spans="1:7" ht="33.75" customHeight="1">
      <c r="A277" s="44"/>
      <c r="B277" s="211" t="s">
        <v>100</v>
      </c>
      <c r="C277" s="215" t="s">
        <v>101</v>
      </c>
      <c r="D277" s="175"/>
      <c r="E277" s="284" t="s">
        <v>102</v>
      </c>
      <c r="F277" s="285"/>
      <c r="G277" s="92"/>
    </row>
    <row r="278" spans="1:7" ht="33.75" customHeight="1">
      <c r="A278" s="44"/>
      <c r="B278" s="212"/>
      <c r="C278" s="236" t="str">
        <f>'Dimensión 3'!C47:D47</f>
        <v>PLENO</v>
      </c>
      <c r="D278" s="175"/>
      <c r="E278" s="283">
        <f>'Dimensión 3'!E47:F47</f>
        <v>5</v>
      </c>
      <c r="F278" s="243"/>
      <c r="G278" s="92"/>
    </row>
    <row r="279" spans="1:7" ht="112.5" customHeight="1">
      <c r="A279" s="44"/>
      <c r="B279" s="108" t="s">
        <v>103</v>
      </c>
      <c r="C279" s="269">
        <f>'Dimensión 3'!C48:F48</f>
        <v>0</v>
      </c>
      <c r="D279" s="223"/>
      <c r="E279" s="223"/>
      <c r="F279" s="224"/>
      <c r="G279" s="92"/>
    </row>
    <row r="280" spans="1:7" ht="26.25" customHeight="1">
      <c r="A280" s="44"/>
      <c r="B280" s="94" t="s">
        <v>282</v>
      </c>
      <c r="C280" s="109" t="s">
        <v>87</v>
      </c>
      <c r="D280" s="94" t="s">
        <v>88</v>
      </c>
      <c r="E280" s="94" t="s">
        <v>89</v>
      </c>
      <c r="F280" s="94" t="s">
        <v>90</v>
      </c>
      <c r="G280" s="92"/>
    </row>
    <row r="281" spans="1:7" ht="75" customHeight="1">
      <c r="A281" s="75"/>
      <c r="B281" s="248" t="s">
        <v>283</v>
      </c>
      <c r="C281" s="46" t="s">
        <v>284</v>
      </c>
      <c r="D281" s="107" t="str">
        <f>'Dimensión 3'!D51</f>
        <v>Cumple Totalmente</v>
      </c>
      <c r="E281" s="80">
        <f>'Dimensión 3'!E51</f>
        <v>0</v>
      </c>
      <c r="F281" s="80">
        <f>'Dimensión 3'!F51</f>
        <v>0</v>
      </c>
      <c r="G281" s="92"/>
    </row>
    <row r="282" spans="1:7" ht="75" customHeight="1">
      <c r="A282" s="75"/>
      <c r="B282" s="208"/>
      <c r="C282" s="46" t="s">
        <v>285</v>
      </c>
      <c r="D282" s="107" t="str">
        <f>'Dimensión 3'!D52</f>
        <v>Cumple Totalmente</v>
      </c>
      <c r="E282" s="80">
        <f>'Dimensión 3'!E52</f>
        <v>0</v>
      </c>
      <c r="F282" s="80">
        <f>'Dimensión 3'!F52</f>
        <v>0</v>
      </c>
      <c r="G282" s="92"/>
    </row>
    <row r="283" spans="1:7" ht="75" customHeight="1">
      <c r="A283" s="75"/>
      <c r="B283" s="208"/>
      <c r="C283" s="46" t="s">
        <v>286</v>
      </c>
      <c r="D283" s="107" t="str">
        <f>'Dimensión 3'!D53</f>
        <v>Cumple Totalmente</v>
      </c>
      <c r="E283" s="80">
        <f>'Dimensión 3'!E53</f>
        <v>0</v>
      </c>
      <c r="F283" s="80">
        <f>'Dimensión 3'!F53</f>
        <v>0</v>
      </c>
      <c r="G283" s="92"/>
    </row>
    <row r="284" spans="1:7" ht="75" customHeight="1">
      <c r="A284" s="75"/>
      <c r="B284" s="209"/>
      <c r="C284" s="46" t="s">
        <v>287</v>
      </c>
      <c r="D284" s="107" t="str">
        <f>'Dimensión 3'!D54</f>
        <v>Cumple Totalmente</v>
      </c>
      <c r="E284" s="80">
        <f>'Dimensión 3'!E54</f>
        <v>0</v>
      </c>
      <c r="F284" s="80">
        <f>'Dimensión 3'!F54</f>
        <v>0</v>
      </c>
      <c r="G284" s="92"/>
    </row>
    <row r="285" spans="1:7" ht="33.75" customHeight="1">
      <c r="A285" s="44"/>
      <c r="B285" s="211" t="s">
        <v>100</v>
      </c>
      <c r="C285" s="215" t="s">
        <v>101</v>
      </c>
      <c r="D285" s="175"/>
      <c r="E285" s="284" t="s">
        <v>102</v>
      </c>
      <c r="F285" s="285"/>
      <c r="G285" s="92"/>
    </row>
    <row r="286" spans="1:7" ht="33.75" customHeight="1">
      <c r="A286" s="44"/>
      <c r="B286" s="212"/>
      <c r="C286" s="236" t="str">
        <f>'Dimensión 3'!C58:D58</f>
        <v>PLENO</v>
      </c>
      <c r="D286" s="175"/>
      <c r="E286" s="283">
        <f>'Dimensión 3'!E58:F58</f>
        <v>5</v>
      </c>
      <c r="F286" s="243"/>
      <c r="G286" s="92"/>
    </row>
    <row r="287" spans="1:7" ht="112.5" customHeight="1">
      <c r="A287" s="44"/>
      <c r="B287" s="108" t="s">
        <v>103</v>
      </c>
      <c r="C287" s="269">
        <f>'Dimensión 3'!C59:F59</f>
        <v>0</v>
      </c>
      <c r="D287" s="223"/>
      <c r="E287" s="223"/>
      <c r="F287" s="224"/>
      <c r="G287" s="92"/>
    </row>
    <row r="288" spans="1:7" ht="26.25" customHeight="1">
      <c r="A288" s="44"/>
      <c r="B288" s="94" t="s">
        <v>289</v>
      </c>
      <c r="C288" s="109" t="s">
        <v>87</v>
      </c>
      <c r="D288" s="94" t="s">
        <v>88</v>
      </c>
      <c r="E288" s="94" t="s">
        <v>89</v>
      </c>
      <c r="F288" s="94" t="s">
        <v>90</v>
      </c>
      <c r="G288" s="92"/>
    </row>
    <row r="289" spans="1:7" ht="75" customHeight="1">
      <c r="A289" s="75"/>
      <c r="B289" s="247" t="s">
        <v>290</v>
      </c>
      <c r="C289" s="66" t="s">
        <v>291</v>
      </c>
      <c r="D289" s="107" t="str">
        <f>'Dimensión 3'!D62</f>
        <v>Cumple Totalmente</v>
      </c>
      <c r="E289" s="80">
        <f>'Dimensión 3'!E62</f>
        <v>0</v>
      </c>
      <c r="F289" s="80">
        <f>'Dimensión 3'!F62</f>
        <v>0</v>
      </c>
      <c r="G289" s="92"/>
    </row>
    <row r="290" spans="1:7" ht="75" customHeight="1">
      <c r="A290" s="75"/>
      <c r="B290" s="208"/>
      <c r="C290" s="66" t="s">
        <v>292</v>
      </c>
      <c r="D290" s="107" t="str">
        <f>'Dimensión 3'!D63</f>
        <v>Cumple Totalmente</v>
      </c>
      <c r="E290" s="80">
        <f>'Dimensión 3'!E63</f>
        <v>0</v>
      </c>
      <c r="F290" s="80">
        <f>'Dimensión 3'!F63</f>
        <v>0</v>
      </c>
      <c r="G290" s="92"/>
    </row>
    <row r="291" spans="1:7" ht="75" customHeight="1">
      <c r="A291" s="75"/>
      <c r="B291" s="208"/>
      <c r="C291" s="66" t="s">
        <v>293</v>
      </c>
      <c r="D291" s="107" t="str">
        <f>'Dimensión 3'!D64</f>
        <v>Cumple Totalmente</v>
      </c>
      <c r="E291" s="80">
        <f>'Dimensión 3'!E64</f>
        <v>0</v>
      </c>
      <c r="F291" s="80">
        <f>'Dimensión 3'!F64</f>
        <v>0</v>
      </c>
      <c r="G291" s="92"/>
    </row>
    <row r="292" spans="1:7" ht="75" customHeight="1">
      <c r="A292" s="75"/>
      <c r="B292" s="208"/>
      <c r="C292" s="66" t="s">
        <v>294</v>
      </c>
      <c r="D292" s="107" t="str">
        <f>'Dimensión 3'!D65</f>
        <v>Cumple Totalmente</v>
      </c>
      <c r="E292" s="80">
        <f>'Dimensión 3'!E65</f>
        <v>0</v>
      </c>
      <c r="F292" s="80">
        <f>'Dimensión 3'!F65</f>
        <v>0</v>
      </c>
      <c r="G292" s="92"/>
    </row>
    <row r="293" spans="1:7" ht="75" customHeight="1">
      <c r="A293" s="75"/>
      <c r="B293" s="208"/>
      <c r="C293" s="66" t="s">
        <v>295</v>
      </c>
      <c r="D293" s="107" t="str">
        <f>'Dimensión 3'!D66</f>
        <v>Cumple Totalmente</v>
      </c>
      <c r="E293" s="80">
        <f>'Dimensión 3'!E66</f>
        <v>0</v>
      </c>
      <c r="F293" s="80">
        <f>'Dimensión 3'!F66</f>
        <v>0</v>
      </c>
      <c r="G293" s="92"/>
    </row>
    <row r="294" spans="1:7" ht="75" customHeight="1">
      <c r="A294" s="75"/>
      <c r="B294" s="212"/>
      <c r="C294" s="66" t="s">
        <v>296</v>
      </c>
      <c r="D294" s="107" t="str">
        <f>'Dimensión 3'!D67</f>
        <v>Cumple Totalmente</v>
      </c>
      <c r="E294" s="80">
        <f>'Dimensión 3'!E67</f>
        <v>0</v>
      </c>
      <c r="F294" s="80">
        <f>'Dimensión 3'!F67</f>
        <v>0</v>
      </c>
      <c r="G294" s="92"/>
    </row>
    <row r="295" spans="1:7" ht="33.75" customHeight="1">
      <c r="A295" s="44"/>
      <c r="B295" s="211" t="s">
        <v>100</v>
      </c>
      <c r="C295" s="215" t="s">
        <v>101</v>
      </c>
      <c r="D295" s="175"/>
      <c r="E295" s="284" t="s">
        <v>102</v>
      </c>
      <c r="F295" s="285"/>
      <c r="G295" s="92"/>
    </row>
    <row r="296" spans="1:7" ht="33.75" customHeight="1">
      <c r="A296" s="44"/>
      <c r="B296" s="212"/>
      <c r="C296" s="213" t="str">
        <f>'Dimensión 3'!C71:D71</f>
        <v>PLENO</v>
      </c>
      <c r="D296" s="175"/>
      <c r="E296" s="301">
        <f>'Dimensión 3'!E71:F71</f>
        <v>5</v>
      </c>
      <c r="F296" s="243"/>
      <c r="G296" s="92"/>
    </row>
    <row r="297" spans="1:7" ht="112.5" customHeight="1">
      <c r="A297" s="44"/>
      <c r="B297" s="108" t="s">
        <v>103</v>
      </c>
      <c r="C297" s="269">
        <f>'Dimensión 3'!C72:F72</f>
        <v>0</v>
      </c>
      <c r="D297" s="223"/>
      <c r="E297" s="223"/>
      <c r="F297" s="224"/>
      <c r="G297" s="92"/>
    </row>
    <row r="298" spans="1:7" ht="27" customHeight="1">
      <c r="A298" s="106"/>
      <c r="B298" s="279" t="s">
        <v>299</v>
      </c>
      <c r="C298" s="223"/>
      <c r="D298" s="223"/>
      <c r="E298" s="223"/>
      <c r="F298" s="224"/>
      <c r="G298" s="92"/>
    </row>
    <row r="299" spans="1:7" ht="26.25" customHeight="1">
      <c r="A299" s="44"/>
      <c r="B299" s="94" t="s">
        <v>300</v>
      </c>
      <c r="C299" s="109" t="s">
        <v>87</v>
      </c>
      <c r="D299" s="94" t="s">
        <v>88</v>
      </c>
      <c r="E299" s="94" t="s">
        <v>89</v>
      </c>
      <c r="F299" s="94" t="s">
        <v>90</v>
      </c>
      <c r="G299" s="92"/>
    </row>
    <row r="300" spans="1:7" ht="75" customHeight="1">
      <c r="A300" s="75"/>
      <c r="B300" s="207" t="s">
        <v>301</v>
      </c>
      <c r="C300" s="46" t="s">
        <v>302</v>
      </c>
      <c r="D300" s="107" t="str">
        <f>'Dimensión 3'!D77</f>
        <v>Cumple Totalmente</v>
      </c>
      <c r="E300" s="80">
        <f>'Dimensión 3'!E77</f>
        <v>0</v>
      </c>
      <c r="F300" s="80">
        <f>'Dimensión 3'!F77</f>
        <v>0</v>
      </c>
      <c r="G300" s="92"/>
    </row>
    <row r="301" spans="1:7" ht="75" customHeight="1">
      <c r="A301" s="75"/>
      <c r="B301" s="208"/>
      <c r="C301" s="46" t="s">
        <v>303</v>
      </c>
      <c r="D301" s="107" t="str">
        <f>'Dimensión 3'!D78</f>
        <v>Cumple Totalmente</v>
      </c>
      <c r="E301" s="80">
        <f>'Dimensión 3'!E78</f>
        <v>0</v>
      </c>
      <c r="F301" s="80">
        <f>'Dimensión 3'!F78</f>
        <v>0</v>
      </c>
      <c r="G301" s="92"/>
    </row>
    <row r="302" spans="1:7" ht="75" customHeight="1">
      <c r="A302" s="75"/>
      <c r="B302" s="208"/>
      <c r="C302" s="46" t="s">
        <v>304</v>
      </c>
      <c r="D302" s="107" t="str">
        <f>'Dimensión 3'!D79</f>
        <v>Cumple Totalmente</v>
      </c>
      <c r="E302" s="80">
        <f>'Dimensión 3'!E79</f>
        <v>0</v>
      </c>
      <c r="F302" s="80">
        <f>'Dimensión 3'!F79</f>
        <v>0</v>
      </c>
      <c r="G302" s="92"/>
    </row>
    <row r="303" spans="1:7" ht="75" customHeight="1">
      <c r="A303" s="75"/>
      <c r="B303" s="208"/>
      <c r="C303" s="46" t="s">
        <v>305</v>
      </c>
      <c r="D303" s="107" t="str">
        <f>'Dimensión 3'!D80</f>
        <v>Cumple Totalmente</v>
      </c>
      <c r="E303" s="80">
        <f>'Dimensión 3'!E80</f>
        <v>0</v>
      </c>
      <c r="F303" s="80">
        <f>'Dimensión 3'!F80</f>
        <v>0</v>
      </c>
      <c r="G303" s="92"/>
    </row>
    <row r="304" spans="1:7" ht="75" customHeight="1">
      <c r="A304" s="75"/>
      <c r="B304" s="212"/>
      <c r="C304" s="46" t="s">
        <v>306</v>
      </c>
      <c r="D304" s="107" t="str">
        <f>'Dimensión 3'!D81</f>
        <v>Cumple Totalmente</v>
      </c>
      <c r="E304" s="80">
        <f>'Dimensión 3'!E81</f>
        <v>0</v>
      </c>
      <c r="F304" s="80">
        <f>'Dimensión 3'!F81</f>
        <v>0</v>
      </c>
      <c r="G304" s="92"/>
    </row>
    <row r="305" spans="1:7" ht="33.75" customHeight="1">
      <c r="A305" s="44"/>
      <c r="B305" s="211" t="s">
        <v>100</v>
      </c>
      <c r="C305" s="215" t="s">
        <v>101</v>
      </c>
      <c r="D305" s="175"/>
      <c r="E305" s="284" t="s">
        <v>102</v>
      </c>
      <c r="F305" s="285"/>
      <c r="G305" s="92"/>
    </row>
    <row r="306" spans="1:7" ht="33.75" customHeight="1">
      <c r="A306" s="44"/>
      <c r="B306" s="212"/>
      <c r="C306" s="236" t="str">
        <f>'Dimensión 3'!C85:D85</f>
        <v>PLENO</v>
      </c>
      <c r="D306" s="175"/>
      <c r="E306" s="283">
        <f>'Dimensión 3'!E85:F85</f>
        <v>5</v>
      </c>
      <c r="F306" s="243"/>
      <c r="G306" s="92"/>
    </row>
    <row r="307" spans="1:7" ht="112.5" customHeight="1">
      <c r="A307" s="44"/>
      <c r="B307" s="108" t="s">
        <v>103</v>
      </c>
      <c r="C307" s="269">
        <f>'Dimensión 3'!C86:F86</f>
        <v>0</v>
      </c>
      <c r="D307" s="223"/>
      <c r="E307" s="223"/>
      <c r="F307" s="224"/>
      <c r="G307" s="92"/>
    </row>
    <row r="308" spans="1:7" ht="26.25" customHeight="1">
      <c r="A308" s="44"/>
      <c r="B308" s="94" t="s">
        <v>308</v>
      </c>
      <c r="C308" s="94" t="s">
        <v>87</v>
      </c>
      <c r="D308" s="94" t="s">
        <v>88</v>
      </c>
      <c r="E308" s="94" t="s">
        <v>89</v>
      </c>
      <c r="F308" s="94" t="s">
        <v>90</v>
      </c>
      <c r="G308" s="92"/>
    </row>
    <row r="309" spans="1:7" ht="75" customHeight="1">
      <c r="A309" s="75"/>
      <c r="B309" s="248" t="s">
        <v>309</v>
      </c>
      <c r="C309" s="46" t="s">
        <v>310</v>
      </c>
      <c r="D309" s="107" t="str">
        <f>'Dimensión 3'!D89</f>
        <v>Cumple Totalmente</v>
      </c>
      <c r="E309" s="80">
        <f>'Dimensión 3'!E89</f>
        <v>0</v>
      </c>
      <c r="F309" s="80">
        <f>'Dimensión 3'!F89</f>
        <v>0</v>
      </c>
      <c r="G309" s="92"/>
    </row>
    <row r="310" spans="1:7" ht="75" customHeight="1">
      <c r="A310" s="75"/>
      <c r="B310" s="208"/>
      <c r="C310" s="46" t="s">
        <v>311</v>
      </c>
      <c r="D310" s="107" t="str">
        <f>'Dimensión 3'!D90</f>
        <v>Cumple Totalmente</v>
      </c>
      <c r="E310" s="80">
        <f>'Dimensión 3'!E90</f>
        <v>0</v>
      </c>
      <c r="F310" s="80">
        <f>'Dimensión 3'!F90</f>
        <v>0</v>
      </c>
      <c r="G310" s="92"/>
    </row>
    <row r="311" spans="1:7" ht="75" customHeight="1">
      <c r="A311" s="75"/>
      <c r="B311" s="208"/>
      <c r="C311" s="46" t="s">
        <v>312</v>
      </c>
      <c r="D311" s="107" t="str">
        <f>'Dimensión 3'!D91</f>
        <v>Cumple Totalmente</v>
      </c>
      <c r="E311" s="80">
        <f>'Dimensión 3'!E91</f>
        <v>0</v>
      </c>
      <c r="F311" s="80">
        <f>'Dimensión 3'!F91</f>
        <v>0</v>
      </c>
      <c r="G311" s="92"/>
    </row>
    <row r="312" spans="1:7" ht="75" customHeight="1">
      <c r="A312" s="75"/>
      <c r="B312" s="209"/>
      <c r="C312" s="46" t="s">
        <v>313</v>
      </c>
      <c r="D312" s="107" t="str">
        <f>'Dimensión 3'!D92</f>
        <v>Cumple Totalmente</v>
      </c>
      <c r="E312" s="80">
        <f>'Dimensión 3'!E92</f>
        <v>0</v>
      </c>
      <c r="F312" s="80">
        <f>'Dimensión 3'!F92</f>
        <v>0</v>
      </c>
      <c r="G312" s="92"/>
    </row>
    <row r="313" spans="1:7" ht="33.75" customHeight="1">
      <c r="A313" s="44"/>
      <c r="B313" s="211" t="s">
        <v>100</v>
      </c>
      <c r="C313" s="215" t="s">
        <v>101</v>
      </c>
      <c r="D313" s="175"/>
      <c r="E313" s="284" t="s">
        <v>102</v>
      </c>
      <c r="F313" s="285"/>
      <c r="G313" s="92"/>
    </row>
    <row r="314" spans="1:7" ht="33.75" customHeight="1">
      <c r="A314" s="44"/>
      <c r="B314" s="212"/>
      <c r="C314" s="236" t="str">
        <f>'Dimensión 3'!C96:D96</f>
        <v>PLENO</v>
      </c>
      <c r="D314" s="175"/>
      <c r="E314" s="283">
        <f>'Dimensión 3'!E96:F96</f>
        <v>5</v>
      </c>
      <c r="F314" s="243"/>
      <c r="G314" s="92"/>
    </row>
    <row r="315" spans="1:7" ht="112.5" customHeight="1">
      <c r="A315" s="44"/>
      <c r="B315" s="108" t="s">
        <v>103</v>
      </c>
      <c r="C315" s="269">
        <f>'Dimensión 3'!C97:F97</f>
        <v>0</v>
      </c>
      <c r="D315" s="223"/>
      <c r="E315" s="223"/>
      <c r="F315" s="224"/>
      <c r="G315" s="92"/>
    </row>
    <row r="316" spans="1:7" ht="29.25" customHeight="1">
      <c r="A316" s="42"/>
      <c r="B316" s="274" t="s">
        <v>256</v>
      </c>
      <c r="C316" s="223"/>
      <c r="D316" s="223"/>
      <c r="E316" s="223"/>
      <c r="F316" s="224"/>
      <c r="G316" s="92"/>
    </row>
    <row r="317" spans="1:7" ht="25.5" customHeight="1">
      <c r="A317" s="44"/>
      <c r="B317" s="261" t="s">
        <v>154</v>
      </c>
      <c r="C317" s="223"/>
      <c r="D317" s="223"/>
      <c r="E317" s="223"/>
      <c r="F317" s="224"/>
      <c r="G317" s="92"/>
    </row>
    <row r="318" spans="1:7" ht="15.75" customHeight="1">
      <c r="A318" s="44"/>
      <c r="B318" s="275" t="s">
        <v>155</v>
      </c>
      <c r="C318" s="223"/>
      <c r="D318" s="224"/>
      <c r="E318" s="275" t="s">
        <v>156</v>
      </c>
      <c r="F318" s="224"/>
      <c r="G318" s="92"/>
    </row>
    <row r="319" spans="1:7" ht="22.5" customHeight="1">
      <c r="A319" s="50"/>
      <c r="B319" s="286">
        <f>'Dimensión 3'!B102:D102</f>
        <v>1</v>
      </c>
      <c r="C319" s="290"/>
      <c r="D319" s="287"/>
      <c r="E319" s="286">
        <f>'Dimensión 3'!E102:F102</f>
        <v>1</v>
      </c>
      <c r="F319" s="287"/>
      <c r="G319" s="92"/>
    </row>
    <row r="320" spans="1:7" ht="22.5" customHeight="1">
      <c r="A320" s="50"/>
      <c r="B320" s="286">
        <f>'Dimensión 3'!B103:D103</f>
        <v>2</v>
      </c>
      <c r="C320" s="290"/>
      <c r="D320" s="287"/>
      <c r="E320" s="286">
        <f>'Dimensión 3'!E103:F103</f>
        <v>2</v>
      </c>
      <c r="F320" s="287"/>
      <c r="G320" s="92"/>
    </row>
    <row r="321" spans="1:7" ht="22.5" customHeight="1">
      <c r="A321" s="50"/>
      <c r="B321" s="286">
        <f>'Dimensión 3'!B104:D104</f>
        <v>3</v>
      </c>
      <c r="C321" s="290"/>
      <c r="D321" s="287"/>
      <c r="E321" s="286">
        <f>'Dimensión 3'!E104:F104</f>
        <v>3</v>
      </c>
      <c r="F321" s="287"/>
      <c r="G321" s="92"/>
    </row>
    <row r="322" spans="1:7" ht="22.5" customHeight="1">
      <c r="A322" s="50"/>
      <c r="B322" s="286">
        <f>'Dimensión 3'!B105:D105</f>
        <v>4</v>
      </c>
      <c r="C322" s="290"/>
      <c r="D322" s="287"/>
      <c r="E322" s="286">
        <f>'Dimensión 3'!E105:F105</f>
        <v>4</v>
      </c>
      <c r="F322" s="287"/>
      <c r="G322" s="92"/>
    </row>
    <row r="323" spans="1:7" ht="22.5" customHeight="1">
      <c r="A323" s="50"/>
      <c r="B323" s="286">
        <f>'Dimensión 3'!B106:D106</f>
        <v>5</v>
      </c>
      <c r="C323" s="290"/>
      <c r="D323" s="287"/>
      <c r="E323" s="286">
        <f>'Dimensión 3'!E106:F106</f>
        <v>5</v>
      </c>
      <c r="F323" s="287"/>
      <c r="G323" s="92"/>
    </row>
    <row r="324" spans="1:7" ht="22.5" customHeight="1">
      <c r="A324" s="50"/>
      <c r="B324" s="286">
        <f>'Dimensión 3'!B107:D107</f>
        <v>6</v>
      </c>
      <c r="C324" s="290"/>
      <c r="D324" s="287"/>
      <c r="E324" s="286">
        <f>'Dimensión 3'!E107:F107</f>
        <v>6</v>
      </c>
      <c r="F324" s="287"/>
      <c r="G324" s="92"/>
    </row>
    <row r="325" spans="1:7" ht="22.5" customHeight="1">
      <c r="A325" s="50"/>
      <c r="B325" s="286">
        <f>'Dimensión 3'!B108:D108</f>
        <v>7</v>
      </c>
      <c r="C325" s="290"/>
      <c r="D325" s="287"/>
      <c r="E325" s="286">
        <f>'Dimensión 3'!E108:F108</f>
        <v>7</v>
      </c>
      <c r="F325" s="287"/>
      <c r="G325" s="92"/>
    </row>
    <row r="326" spans="1:7" ht="22.5" customHeight="1">
      <c r="A326" s="50"/>
      <c r="B326" s="286">
        <f>'Dimensión 3'!B109:D109</f>
        <v>8</v>
      </c>
      <c r="C326" s="290"/>
      <c r="D326" s="287"/>
      <c r="E326" s="286">
        <f>'Dimensión 3'!E109:F109</f>
        <v>8</v>
      </c>
      <c r="F326" s="287"/>
      <c r="G326" s="92"/>
    </row>
    <row r="327" spans="1:7" ht="22.5" customHeight="1">
      <c r="A327" s="50"/>
      <c r="B327" s="286">
        <f>'Dimensión 3'!B110:D110</f>
        <v>9</v>
      </c>
      <c r="C327" s="290"/>
      <c r="D327" s="287"/>
      <c r="E327" s="286">
        <f>'Dimensión 3'!E110:F110</f>
        <v>9</v>
      </c>
      <c r="F327" s="287"/>
      <c r="G327" s="92"/>
    </row>
    <row r="328" spans="1:7" ht="22.5" customHeight="1">
      <c r="A328" s="50"/>
      <c r="B328" s="286">
        <f>'Dimensión 3'!B111:D111</f>
        <v>10</v>
      </c>
      <c r="C328" s="290"/>
      <c r="D328" s="287"/>
      <c r="E328" s="286">
        <f>'Dimensión 3'!E111:F111</f>
        <v>10</v>
      </c>
      <c r="F328" s="287"/>
      <c r="G328" s="92"/>
    </row>
    <row r="329" spans="1:7" ht="22.5" customHeight="1">
      <c r="A329" s="50"/>
      <c r="B329" s="286">
        <f>'Dimensión 3'!B112:D112</f>
        <v>11</v>
      </c>
      <c r="C329" s="290"/>
      <c r="D329" s="287"/>
      <c r="E329" s="286">
        <f>'Dimensión 3'!E112:F112</f>
        <v>11</v>
      </c>
      <c r="F329" s="287"/>
      <c r="G329" s="92"/>
    </row>
    <row r="330" spans="1:7" ht="22.5" customHeight="1">
      <c r="A330" s="50"/>
      <c r="B330" s="286">
        <f>'Dimensión 3'!B113:D113</f>
        <v>12</v>
      </c>
      <c r="C330" s="290"/>
      <c r="D330" s="287"/>
      <c r="E330" s="286">
        <f>'Dimensión 3'!E113:F113</f>
        <v>12</v>
      </c>
      <c r="F330" s="287"/>
      <c r="G330" s="92"/>
    </row>
    <row r="331" spans="1:7" ht="22.5" customHeight="1">
      <c r="A331" s="50"/>
      <c r="B331" s="286">
        <f>'Dimensión 3'!B114:D114</f>
        <v>13</v>
      </c>
      <c r="C331" s="290"/>
      <c r="D331" s="287"/>
      <c r="E331" s="286">
        <f>'Dimensión 3'!E114:F114</f>
        <v>13</v>
      </c>
      <c r="F331" s="287"/>
      <c r="G331" s="92"/>
    </row>
    <row r="332" spans="1:7" ht="22.5" customHeight="1">
      <c r="A332" s="50"/>
      <c r="B332" s="286">
        <f>'Dimensión 3'!B115:D115</f>
        <v>14</v>
      </c>
      <c r="C332" s="290"/>
      <c r="D332" s="287"/>
      <c r="E332" s="286">
        <f>'Dimensión 3'!E115:F115</f>
        <v>14</v>
      </c>
      <c r="F332" s="287"/>
      <c r="G332" s="92"/>
    </row>
    <row r="333" spans="1:7" ht="22.5" customHeight="1">
      <c r="A333" s="50"/>
      <c r="B333" s="286">
        <f>'Dimensión 3'!B116:D116</f>
        <v>15</v>
      </c>
      <c r="C333" s="290"/>
      <c r="D333" s="287"/>
      <c r="E333" s="286">
        <f>'Dimensión 3'!E116:F116</f>
        <v>15</v>
      </c>
      <c r="F333" s="287"/>
      <c r="G333" s="92"/>
    </row>
    <row r="334" spans="1:7" ht="22.5" customHeight="1">
      <c r="A334" s="50"/>
      <c r="B334" s="286">
        <f>'Dimensión 3'!B117:D117</f>
        <v>16</v>
      </c>
      <c r="C334" s="290"/>
      <c r="D334" s="287"/>
      <c r="E334" s="286">
        <f>'Dimensión 3'!E117:F117</f>
        <v>16</v>
      </c>
      <c r="F334" s="287"/>
      <c r="G334" s="92"/>
    </row>
    <row r="335" spans="1:7" ht="22.5" customHeight="1">
      <c r="A335" s="50"/>
      <c r="B335" s="286">
        <f>'Dimensión 3'!B118:D118</f>
        <v>17</v>
      </c>
      <c r="C335" s="290"/>
      <c r="D335" s="287"/>
      <c r="E335" s="286">
        <f>'Dimensión 3'!E118:F118</f>
        <v>17</v>
      </c>
      <c r="F335" s="287"/>
      <c r="G335" s="92"/>
    </row>
    <row r="336" spans="1:7" ht="22.5" customHeight="1">
      <c r="A336" s="50"/>
      <c r="B336" s="286">
        <f>'Dimensión 3'!B119:D119</f>
        <v>18</v>
      </c>
      <c r="C336" s="290"/>
      <c r="D336" s="287"/>
      <c r="E336" s="286">
        <f>'Dimensión 3'!E119:F119</f>
        <v>18</v>
      </c>
      <c r="F336" s="287"/>
      <c r="G336" s="92"/>
    </row>
    <row r="337" spans="1:7" ht="22.5" customHeight="1">
      <c r="A337" s="50"/>
      <c r="B337" s="286">
        <f>'Dimensión 3'!B120:D120</f>
        <v>19</v>
      </c>
      <c r="C337" s="290"/>
      <c r="D337" s="287"/>
      <c r="E337" s="286">
        <f>'Dimensión 3'!E120:F120</f>
        <v>19</v>
      </c>
      <c r="F337" s="287"/>
      <c r="G337" s="92"/>
    </row>
    <row r="338" spans="1:7" ht="22.5" customHeight="1">
      <c r="A338" s="50"/>
      <c r="B338" s="286">
        <f>'Dimensión 3'!B121:D121</f>
        <v>20</v>
      </c>
      <c r="C338" s="290"/>
      <c r="D338" s="287"/>
      <c r="E338" s="286">
        <f>'Dimensión 3'!E121:F121</f>
        <v>20</v>
      </c>
      <c r="F338" s="287"/>
      <c r="G338" s="92"/>
    </row>
    <row r="339" spans="1:7" ht="22.5" customHeight="1">
      <c r="A339" s="50"/>
      <c r="B339" s="286">
        <f>'Dimensión 3'!B122:D122</f>
        <v>21</v>
      </c>
      <c r="C339" s="290"/>
      <c r="D339" s="287"/>
      <c r="E339" s="286">
        <f>'Dimensión 3'!E122:F122</f>
        <v>21</v>
      </c>
      <c r="F339" s="287"/>
      <c r="G339" s="92"/>
    </row>
    <row r="340" spans="1:7" ht="22.5" customHeight="1">
      <c r="A340" s="50"/>
      <c r="B340" s="286">
        <f>'Dimensión 3'!B123:D123</f>
        <v>22</v>
      </c>
      <c r="C340" s="290"/>
      <c r="D340" s="287"/>
      <c r="E340" s="286">
        <f>'Dimensión 3'!E123:F123</f>
        <v>22</v>
      </c>
      <c r="F340" s="287"/>
      <c r="G340" s="92"/>
    </row>
    <row r="341" spans="1:7" ht="22.5" customHeight="1">
      <c r="A341" s="50"/>
      <c r="B341" s="286">
        <f>'Dimensión 3'!B124:D124</f>
        <v>23</v>
      </c>
      <c r="C341" s="290"/>
      <c r="D341" s="287"/>
      <c r="E341" s="286">
        <f>'Dimensión 3'!E124:F124</f>
        <v>23</v>
      </c>
      <c r="F341" s="287"/>
      <c r="G341" s="92"/>
    </row>
    <row r="342" spans="1:7" ht="22.5" customHeight="1">
      <c r="A342" s="50"/>
      <c r="B342" s="286">
        <f>'Dimensión 3'!B125:D125</f>
        <v>24</v>
      </c>
      <c r="C342" s="290"/>
      <c r="D342" s="287"/>
      <c r="E342" s="286">
        <f>'Dimensión 3'!E125:F125</f>
        <v>24</v>
      </c>
      <c r="F342" s="287"/>
      <c r="G342" s="92"/>
    </row>
    <row r="343" spans="1:7" ht="22.5" customHeight="1">
      <c r="A343" s="50"/>
      <c r="B343" s="286">
        <f>'Dimensión 3'!B126:D126</f>
        <v>25</v>
      </c>
      <c r="C343" s="290"/>
      <c r="D343" s="287"/>
      <c r="E343" s="286">
        <f>'Dimensión 3'!E126:F126</f>
        <v>25</v>
      </c>
      <c r="F343" s="287"/>
      <c r="G343" s="92"/>
    </row>
    <row r="344" spans="1:7" ht="22.5" customHeight="1">
      <c r="A344" s="50"/>
      <c r="B344" s="286">
        <f>'Dimensión 3'!B127:D127</f>
        <v>26</v>
      </c>
      <c r="C344" s="290"/>
      <c r="D344" s="287"/>
      <c r="E344" s="286">
        <f>'Dimensión 3'!E127:F127</f>
        <v>26</v>
      </c>
      <c r="F344" s="287"/>
      <c r="G344" s="92"/>
    </row>
    <row r="345" spans="1:7" ht="22.5" customHeight="1">
      <c r="A345" s="50"/>
      <c r="B345" s="286">
        <f>'Dimensión 3'!B128:D128</f>
        <v>27</v>
      </c>
      <c r="C345" s="290"/>
      <c r="D345" s="287"/>
      <c r="E345" s="286">
        <f>'Dimensión 3'!E128:F128</f>
        <v>27</v>
      </c>
      <c r="F345" s="287"/>
      <c r="G345" s="92"/>
    </row>
    <row r="346" spans="1:7" ht="22.5" customHeight="1">
      <c r="A346" s="50"/>
      <c r="B346" s="286">
        <f>'Dimensión 3'!B129:D129</f>
        <v>28</v>
      </c>
      <c r="C346" s="290"/>
      <c r="D346" s="287"/>
      <c r="E346" s="286">
        <f>'Dimensión 3'!E129:F129</f>
        <v>28</v>
      </c>
      <c r="F346" s="287"/>
      <c r="G346" s="92"/>
    </row>
    <row r="347" spans="1:7" ht="22.5" customHeight="1">
      <c r="A347" s="50"/>
      <c r="B347" s="286">
        <f>'Dimensión 3'!B130:D130</f>
        <v>29</v>
      </c>
      <c r="C347" s="290"/>
      <c r="D347" s="287"/>
      <c r="E347" s="286">
        <f>'Dimensión 3'!E130:F130</f>
        <v>29</v>
      </c>
      <c r="F347" s="287"/>
      <c r="G347" s="92"/>
    </row>
    <row r="348" spans="1:7" ht="22.5" customHeight="1">
      <c r="A348" s="50"/>
      <c r="B348" s="286">
        <f>'Dimensión 3'!B131:D131</f>
        <v>30</v>
      </c>
      <c r="C348" s="290"/>
      <c r="D348" s="287"/>
      <c r="E348" s="286">
        <f>'Dimensión 3'!E131:F131</f>
        <v>30</v>
      </c>
      <c r="F348" s="287"/>
      <c r="G348" s="92"/>
    </row>
    <row r="349" spans="1:7" ht="34.5" customHeight="1">
      <c r="A349" s="44"/>
      <c r="B349" s="275" t="s">
        <v>158</v>
      </c>
      <c r="C349" s="223"/>
      <c r="D349" s="223"/>
      <c r="E349" s="223"/>
      <c r="F349" s="224"/>
      <c r="G349" s="92"/>
    </row>
    <row r="350" spans="1:7" ht="37.5" customHeight="1">
      <c r="A350" s="50"/>
      <c r="B350" s="269" t="str">
        <f>'Dimensión 3'!B133:F133</f>
        <v>R1.</v>
      </c>
      <c r="C350" s="223"/>
      <c r="D350" s="223"/>
      <c r="E350" s="223"/>
      <c r="F350" s="224"/>
      <c r="G350" s="92"/>
    </row>
    <row r="351" spans="1:7" ht="37.5" customHeight="1">
      <c r="A351" s="92"/>
      <c r="B351" s="269" t="str">
        <f>'Dimensión 3'!B134:F134</f>
        <v>R2.</v>
      </c>
      <c r="C351" s="223"/>
      <c r="D351" s="223"/>
      <c r="E351" s="223"/>
      <c r="F351" s="224"/>
      <c r="G351" s="92"/>
    </row>
    <row r="352" spans="1:7" ht="37.5" customHeight="1">
      <c r="A352" s="92"/>
      <c r="B352" s="269" t="str">
        <f>'Dimensión 3'!B135:F135</f>
        <v xml:space="preserve">R3. </v>
      </c>
      <c r="C352" s="223"/>
      <c r="D352" s="223"/>
      <c r="E352" s="223"/>
      <c r="F352" s="224"/>
      <c r="G352" s="92"/>
    </row>
    <row r="353" spans="1:7" ht="37.5" customHeight="1">
      <c r="A353" s="92"/>
      <c r="B353" s="269" t="str">
        <f>'Dimensión 3'!B136:F136</f>
        <v xml:space="preserve">R4. </v>
      </c>
      <c r="C353" s="223"/>
      <c r="D353" s="223"/>
      <c r="E353" s="223"/>
      <c r="F353" s="224"/>
      <c r="G353" s="92"/>
    </row>
    <row r="354" spans="1:7" ht="37.5" customHeight="1">
      <c r="A354" s="92"/>
      <c r="B354" s="269" t="str">
        <f>'Dimensión 3'!B137:F137</f>
        <v>R5.</v>
      </c>
      <c r="C354" s="223"/>
      <c r="D354" s="223"/>
      <c r="E354" s="223"/>
      <c r="F354" s="224"/>
      <c r="G354" s="92"/>
    </row>
    <row r="355" spans="1:7" ht="37.5" customHeight="1">
      <c r="A355" s="92"/>
      <c r="B355" s="269" t="str">
        <f>'Dimensión 3'!B138:F138</f>
        <v>R6.</v>
      </c>
      <c r="C355" s="223"/>
      <c r="D355" s="223"/>
      <c r="E355" s="223"/>
      <c r="F355" s="224"/>
      <c r="G355" s="92"/>
    </row>
    <row r="356" spans="1:7" ht="37.5" customHeight="1">
      <c r="A356" s="92"/>
      <c r="B356" s="269" t="str">
        <f>'Dimensión 3'!B139:F139</f>
        <v>R7.</v>
      </c>
      <c r="C356" s="223"/>
      <c r="D356" s="223"/>
      <c r="E356" s="223"/>
      <c r="F356" s="224"/>
      <c r="G356" s="92"/>
    </row>
    <row r="357" spans="1:7" ht="37.5" customHeight="1">
      <c r="A357" s="92"/>
      <c r="B357" s="269" t="str">
        <f>'Dimensión 3'!B140:F140</f>
        <v>R8.</v>
      </c>
      <c r="C357" s="223"/>
      <c r="D357" s="223"/>
      <c r="E357" s="223"/>
      <c r="F357" s="224"/>
      <c r="G357" s="92"/>
    </row>
    <row r="358" spans="1:7" ht="37.5" customHeight="1">
      <c r="A358" s="92"/>
      <c r="B358" s="269" t="str">
        <f>'Dimensión 3'!B141:F141</f>
        <v>R9.</v>
      </c>
      <c r="C358" s="223"/>
      <c r="D358" s="223"/>
      <c r="E358" s="223"/>
      <c r="F358" s="224"/>
      <c r="G358" s="92"/>
    </row>
    <row r="359" spans="1:7" ht="37.5" customHeight="1">
      <c r="A359" s="92"/>
      <c r="B359" s="269" t="str">
        <f>'Dimensión 3'!B142:F142</f>
        <v>R10.</v>
      </c>
      <c r="C359" s="223"/>
      <c r="D359" s="223"/>
      <c r="E359" s="223"/>
      <c r="F359" s="224"/>
      <c r="G359" s="92"/>
    </row>
    <row r="360" spans="1:7" ht="37.5" customHeight="1">
      <c r="A360" s="92"/>
      <c r="B360" s="269" t="str">
        <f>'Dimensión 3'!B143:F143</f>
        <v>R11.</v>
      </c>
      <c r="C360" s="223"/>
      <c r="D360" s="223"/>
      <c r="E360" s="223"/>
      <c r="F360" s="224"/>
      <c r="G360" s="92"/>
    </row>
    <row r="361" spans="1:7" ht="37.5" customHeight="1">
      <c r="A361" s="92"/>
      <c r="B361" s="269" t="str">
        <f>'Dimensión 3'!B144:F144</f>
        <v>R12.</v>
      </c>
      <c r="C361" s="223"/>
      <c r="D361" s="223"/>
      <c r="E361" s="223"/>
      <c r="F361" s="224"/>
      <c r="G361" s="92"/>
    </row>
    <row r="362" spans="1:7" ht="37.5" customHeight="1">
      <c r="A362" s="92"/>
      <c r="B362" s="269" t="str">
        <f>'Dimensión 3'!B145:F145</f>
        <v>R13.</v>
      </c>
      <c r="C362" s="223"/>
      <c r="D362" s="223"/>
      <c r="E362" s="223"/>
      <c r="F362" s="224"/>
      <c r="G362" s="92"/>
    </row>
    <row r="363" spans="1:7" ht="37.5" customHeight="1">
      <c r="A363" s="92"/>
      <c r="B363" s="269" t="str">
        <f>'Dimensión 3'!B146:F146</f>
        <v>R14.</v>
      </c>
      <c r="C363" s="223"/>
      <c r="D363" s="223"/>
      <c r="E363" s="223"/>
      <c r="F363" s="224"/>
      <c r="G363" s="92"/>
    </row>
    <row r="364" spans="1:7" ht="37.5" customHeight="1">
      <c r="A364" s="92"/>
      <c r="B364" s="269" t="str">
        <f>'Dimensión 3'!B147:F147</f>
        <v>R15.</v>
      </c>
      <c r="C364" s="223"/>
      <c r="D364" s="223"/>
      <c r="E364" s="223"/>
      <c r="F364" s="224"/>
      <c r="G364" s="92"/>
    </row>
    <row r="365" spans="1:7" ht="37.5" customHeight="1">
      <c r="A365" s="92"/>
      <c r="B365" s="269" t="str">
        <f>'Dimensión 3'!B148:F148</f>
        <v>R16.</v>
      </c>
      <c r="C365" s="223"/>
      <c r="D365" s="223"/>
      <c r="E365" s="223"/>
      <c r="F365" s="224"/>
      <c r="G365" s="92"/>
    </row>
    <row r="366" spans="1:7" ht="37.5" customHeight="1">
      <c r="A366" s="92"/>
      <c r="B366" s="269" t="str">
        <f>'Dimensión 3'!B149:F149</f>
        <v>R17.</v>
      </c>
      <c r="C366" s="223"/>
      <c r="D366" s="223"/>
      <c r="E366" s="223"/>
      <c r="F366" s="224"/>
      <c r="G366" s="92"/>
    </row>
    <row r="367" spans="1:7" ht="37.5" customHeight="1">
      <c r="A367" s="92"/>
      <c r="B367" s="269" t="str">
        <f>'Dimensión 3'!B150:F150</f>
        <v>R18.</v>
      </c>
      <c r="C367" s="223"/>
      <c r="D367" s="223"/>
      <c r="E367" s="223"/>
      <c r="F367" s="224"/>
      <c r="G367" s="92"/>
    </row>
    <row r="368" spans="1:7" ht="37.5" customHeight="1">
      <c r="A368" s="92"/>
      <c r="B368" s="269" t="str">
        <f>'Dimensión 3'!B151:F151</f>
        <v>R19.</v>
      </c>
      <c r="C368" s="223"/>
      <c r="D368" s="223"/>
      <c r="E368" s="223"/>
      <c r="F368" s="224"/>
      <c r="G368" s="92"/>
    </row>
    <row r="369" spans="1:7" ht="37.5" customHeight="1">
      <c r="A369" s="92"/>
      <c r="B369" s="269" t="str">
        <f>'Dimensión 3'!B152:F152</f>
        <v>R20.</v>
      </c>
      <c r="C369" s="223"/>
      <c r="D369" s="223"/>
      <c r="E369" s="223"/>
      <c r="F369" s="224"/>
      <c r="G369" s="92"/>
    </row>
    <row r="370" spans="1:7" ht="15.75" customHeight="1">
      <c r="A370" s="92"/>
      <c r="B370" s="291"/>
      <c r="C370" s="223"/>
      <c r="D370" s="223"/>
      <c r="E370" s="223"/>
      <c r="F370" s="223"/>
      <c r="G370" s="92"/>
    </row>
    <row r="371" spans="1:7" ht="33" customHeight="1">
      <c r="A371" s="42"/>
      <c r="B371" s="274" t="s">
        <v>330</v>
      </c>
      <c r="C371" s="223"/>
      <c r="D371" s="223"/>
      <c r="E371" s="223"/>
      <c r="F371" s="224"/>
      <c r="G371" s="92"/>
    </row>
    <row r="372" spans="1:7" ht="27" customHeight="1">
      <c r="A372" s="106"/>
      <c r="B372" s="279" t="s">
        <v>331</v>
      </c>
      <c r="C372" s="223"/>
      <c r="D372" s="223"/>
      <c r="E372" s="223"/>
      <c r="F372" s="224"/>
      <c r="G372" s="92"/>
    </row>
    <row r="373" spans="1:7" ht="26.25" customHeight="1">
      <c r="A373" s="44"/>
      <c r="B373" s="94" t="s">
        <v>332</v>
      </c>
      <c r="C373" s="94" t="s">
        <v>87</v>
      </c>
      <c r="D373" s="94" t="s">
        <v>88</v>
      </c>
      <c r="E373" s="94" t="s">
        <v>89</v>
      </c>
      <c r="F373" s="94" t="s">
        <v>90</v>
      </c>
      <c r="G373" s="92"/>
    </row>
    <row r="374" spans="1:7" ht="75" customHeight="1">
      <c r="A374" s="75"/>
      <c r="B374" s="207" t="s">
        <v>333</v>
      </c>
      <c r="C374" s="83" t="s">
        <v>334</v>
      </c>
      <c r="D374" s="112" t="str">
        <f>'Dimensión 4'!D15</f>
        <v>Cumple Totalmente</v>
      </c>
      <c r="E374" s="79">
        <f>'Dimensión 4'!E15</f>
        <v>0</v>
      </c>
      <c r="F374" s="79">
        <f>'Dimensión 4'!F15</f>
        <v>0</v>
      </c>
      <c r="G374" s="92"/>
    </row>
    <row r="375" spans="1:7" ht="75" customHeight="1">
      <c r="A375" s="75"/>
      <c r="B375" s="208"/>
      <c r="C375" s="83" t="s">
        <v>335</v>
      </c>
      <c r="D375" s="112" t="str">
        <f>'Dimensión 4'!D16</f>
        <v>Cumple Totalmente</v>
      </c>
      <c r="E375" s="79">
        <f>'Dimensión 4'!E16</f>
        <v>0</v>
      </c>
      <c r="F375" s="79">
        <f>'Dimensión 4'!F16</f>
        <v>0</v>
      </c>
      <c r="G375" s="92"/>
    </row>
    <row r="376" spans="1:7" ht="75" customHeight="1">
      <c r="A376" s="75"/>
      <c r="B376" s="208"/>
      <c r="C376" s="83" t="s">
        <v>336</v>
      </c>
      <c r="D376" s="112" t="str">
        <f>'Dimensión 4'!D17</f>
        <v>Cumple Totalmente</v>
      </c>
      <c r="E376" s="79">
        <f>'Dimensión 4'!E17</f>
        <v>0</v>
      </c>
      <c r="F376" s="79">
        <f>'Dimensión 4'!F17</f>
        <v>0</v>
      </c>
      <c r="G376" s="92"/>
    </row>
    <row r="377" spans="1:7" ht="75" customHeight="1">
      <c r="A377" s="75"/>
      <c r="B377" s="208"/>
      <c r="C377" s="83" t="s">
        <v>337</v>
      </c>
      <c r="D377" s="112" t="str">
        <f>'Dimensión 4'!D18</f>
        <v>Cumple Totalmente</v>
      </c>
      <c r="E377" s="79">
        <f>'Dimensión 4'!E18</f>
        <v>0</v>
      </c>
      <c r="F377" s="79">
        <f>'Dimensión 4'!F18</f>
        <v>0</v>
      </c>
      <c r="G377" s="92"/>
    </row>
    <row r="378" spans="1:7" ht="75" customHeight="1">
      <c r="A378" s="75"/>
      <c r="B378" s="209"/>
      <c r="C378" s="83" t="s">
        <v>338</v>
      </c>
      <c r="D378" s="112" t="str">
        <f>'Dimensión 4'!D19</f>
        <v>Cumple Totalmente</v>
      </c>
      <c r="E378" s="79">
        <f>'Dimensión 4'!E19</f>
        <v>0</v>
      </c>
      <c r="F378" s="79">
        <f>'Dimensión 4'!F19</f>
        <v>0</v>
      </c>
      <c r="G378" s="92"/>
    </row>
    <row r="379" spans="1:7" ht="33.75" customHeight="1">
      <c r="A379" s="44"/>
      <c r="B379" s="280" t="s">
        <v>100</v>
      </c>
      <c r="C379" s="275" t="s">
        <v>101</v>
      </c>
      <c r="D379" s="224"/>
      <c r="E379" s="275" t="s">
        <v>102</v>
      </c>
      <c r="F379" s="224"/>
      <c r="G379" s="92"/>
    </row>
    <row r="380" spans="1:7" ht="33.75" customHeight="1">
      <c r="A380" s="44"/>
      <c r="B380" s="281"/>
      <c r="C380" s="282" t="str">
        <f>'Dimensión 4'!C23:D23</f>
        <v>PLENO</v>
      </c>
      <c r="D380" s="224"/>
      <c r="E380" s="282">
        <f>'Dimensión 4'!E23:F23</f>
        <v>5</v>
      </c>
      <c r="F380" s="224"/>
      <c r="G380" s="92"/>
    </row>
    <row r="381" spans="1:7" ht="112.5" customHeight="1">
      <c r="A381" s="44"/>
      <c r="B381" s="108" t="s">
        <v>103</v>
      </c>
      <c r="C381" s="269">
        <f>'Dimensión 4'!C24:F24</f>
        <v>0</v>
      </c>
      <c r="D381" s="223"/>
      <c r="E381" s="223"/>
      <c r="F381" s="224"/>
      <c r="G381" s="92"/>
    </row>
    <row r="382" spans="1:7" ht="26.25" customHeight="1">
      <c r="A382" s="44"/>
      <c r="B382" s="94" t="s">
        <v>340</v>
      </c>
      <c r="C382" s="94" t="s">
        <v>87</v>
      </c>
      <c r="D382" s="94" t="s">
        <v>88</v>
      </c>
      <c r="E382" s="94" t="s">
        <v>89</v>
      </c>
      <c r="F382" s="94" t="s">
        <v>90</v>
      </c>
      <c r="G382" s="92"/>
    </row>
    <row r="383" spans="1:7" ht="75" customHeight="1">
      <c r="A383" s="75"/>
      <c r="B383" s="248" t="s">
        <v>341</v>
      </c>
      <c r="C383" s="83" t="s">
        <v>342</v>
      </c>
      <c r="D383" s="107" t="str">
        <f>'Dimensión 4'!D27</f>
        <v>Cumple Totalmente</v>
      </c>
      <c r="E383" s="80">
        <f>'Dimensión 4'!E27</f>
        <v>0</v>
      </c>
      <c r="F383" s="80">
        <f>'Dimensión 4'!F27</f>
        <v>0</v>
      </c>
      <c r="G383" s="92"/>
    </row>
    <row r="384" spans="1:7" ht="75" customHeight="1">
      <c r="A384" s="75"/>
      <c r="B384" s="208"/>
      <c r="C384" s="83" t="s">
        <v>343</v>
      </c>
      <c r="D384" s="107" t="str">
        <f>'Dimensión 4'!D28</f>
        <v>Cumple Totalmente</v>
      </c>
      <c r="E384" s="80">
        <f>'Dimensión 4'!E28</f>
        <v>0</v>
      </c>
      <c r="F384" s="80">
        <f>'Dimensión 4'!F28</f>
        <v>0</v>
      </c>
      <c r="G384" s="92"/>
    </row>
    <row r="385" spans="1:7" ht="75" customHeight="1">
      <c r="A385" s="75"/>
      <c r="B385" s="208"/>
      <c r="C385" s="83" t="s">
        <v>344</v>
      </c>
      <c r="D385" s="107" t="str">
        <f>'Dimensión 4'!D29</f>
        <v>Cumple Totalmente</v>
      </c>
      <c r="E385" s="80">
        <f>'Dimensión 4'!E29</f>
        <v>0</v>
      </c>
      <c r="F385" s="80">
        <f>'Dimensión 4'!F29</f>
        <v>0</v>
      </c>
      <c r="G385" s="92"/>
    </row>
    <row r="386" spans="1:7" ht="75" customHeight="1">
      <c r="A386" s="75"/>
      <c r="B386" s="208"/>
      <c r="C386" s="83" t="s">
        <v>345</v>
      </c>
      <c r="D386" s="107" t="str">
        <f>'Dimensión 4'!D30</f>
        <v>Cumple Totalmente</v>
      </c>
      <c r="E386" s="80">
        <f>'Dimensión 4'!E30</f>
        <v>0</v>
      </c>
      <c r="F386" s="80">
        <f>'Dimensión 4'!F30</f>
        <v>0</v>
      </c>
      <c r="G386" s="92"/>
    </row>
    <row r="387" spans="1:7" ht="75" customHeight="1">
      <c r="A387" s="75"/>
      <c r="B387" s="209"/>
      <c r="C387" s="83" t="s">
        <v>346</v>
      </c>
      <c r="D387" s="107" t="str">
        <f>'Dimensión 4'!D31</f>
        <v>Cumple Totalmente</v>
      </c>
      <c r="E387" s="80">
        <f>'Dimensión 4'!E31</f>
        <v>0</v>
      </c>
      <c r="F387" s="80">
        <f>'Dimensión 4'!F31</f>
        <v>0</v>
      </c>
      <c r="G387" s="92"/>
    </row>
    <row r="388" spans="1:7" ht="33.75" customHeight="1">
      <c r="A388" s="44"/>
      <c r="B388" s="280" t="s">
        <v>100</v>
      </c>
      <c r="C388" s="275" t="s">
        <v>101</v>
      </c>
      <c r="D388" s="224"/>
      <c r="E388" s="275" t="s">
        <v>102</v>
      </c>
      <c r="F388" s="224"/>
      <c r="G388" s="92"/>
    </row>
    <row r="389" spans="1:7" ht="33.75" customHeight="1">
      <c r="A389" s="44"/>
      <c r="B389" s="281"/>
      <c r="C389" s="282" t="str">
        <f>'Dimensión 4'!C35:D35</f>
        <v>PLENO</v>
      </c>
      <c r="D389" s="224"/>
      <c r="E389" s="282">
        <f>'Dimensión 4'!E35:F35</f>
        <v>5</v>
      </c>
      <c r="F389" s="224"/>
      <c r="G389" s="92"/>
    </row>
    <row r="390" spans="1:7" ht="99.75" customHeight="1">
      <c r="A390" s="44"/>
      <c r="B390" s="108" t="s">
        <v>103</v>
      </c>
      <c r="C390" s="269">
        <f>'Dimensión 4'!C36:F36</f>
        <v>0</v>
      </c>
      <c r="D390" s="223"/>
      <c r="E390" s="223"/>
      <c r="F390" s="224"/>
      <c r="G390" s="92"/>
    </row>
    <row r="391" spans="1:7" ht="23.25" customHeight="1">
      <c r="A391" s="106"/>
      <c r="B391" s="279" t="s">
        <v>355</v>
      </c>
      <c r="C391" s="223"/>
      <c r="D391" s="223"/>
      <c r="E391" s="223"/>
      <c r="F391" s="224"/>
      <c r="G391" s="92"/>
    </row>
    <row r="392" spans="1:7" ht="26.25" customHeight="1">
      <c r="A392" s="44"/>
      <c r="B392" s="94" t="s">
        <v>348</v>
      </c>
      <c r="C392" s="94" t="s">
        <v>87</v>
      </c>
      <c r="D392" s="94" t="s">
        <v>88</v>
      </c>
      <c r="E392" s="94" t="s">
        <v>89</v>
      </c>
      <c r="F392" s="94" t="s">
        <v>90</v>
      </c>
      <c r="G392" s="92"/>
    </row>
    <row r="393" spans="1:7" ht="75" customHeight="1">
      <c r="A393" s="75"/>
      <c r="B393" s="207" t="s">
        <v>463</v>
      </c>
      <c r="C393" s="83" t="s">
        <v>350</v>
      </c>
      <c r="D393" s="107" t="str">
        <f>'Dimensión 4'!D39</f>
        <v>Cumple Totalmente</v>
      </c>
      <c r="E393" s="80">
        <f>'Dimensión 4'!E51</f>
        <v>0</v>
      </c>
      <c r="F393" s="80">
        <f>'Dimensión 4'!F51</f>
        <v>0</v>
      </c>
      <c r="G393" s="92"/>
    </row>
    <row r="394" spans="1:7" ht="75" customHeight="1">
      <c r="A394" s="75"/>
      <c r="B394" s="208"/>
      <c r="C394" s="83" t="s">
        <v>351</v>
      </c>
      <c r="D394" s="107" t="str">
        <f>'Dimensión 4'!D40</f>
        <v>Cumple Totalmente</v>
      </c>
      <c r="E394" s="80">
        <f>'Dimensión 4'!E52</f>
        <v>0</v>
      </c>
      <c r="F394" s="80">
        <f>'Dimensión 4'!F52</f>
        <v>0</v>
      </c>
      <c r="G394" s="92"/>
    </row>
    <row r="395" spans="1:7" ht="75" customHeight="1">
      <c r="A395" s="75"/>
      <c r="B395" s="208"/>
      <c r="C395" s="83" t="s">
        <v>352</v>
      </c>
      <c r="D395" s="107" t="str">
        <f>'Dimensión 4'!D41</f>
        <v>Cumple Totalmente</v>
      </c>
      <c r="E395" s="80">
        <f>'Dimensión 4'!E53</f>
        <v>0</v>
      </c>
      <c r="F395" s="80">
        <f>'Dimensión 4'!F53</f>
        <v>0</v>
      </c>
      <c r="G395" s="92"/>
    </row>
    <row r="396" spans="1:7" ht="75" customHeight="1">
      <c r="A396" s="75"/>
      <c r="B396" s="209"/>
      <c r="C396" s="83" t="s">
        <v>353</v>
      </c>
      <c r="D396" s="107" t="str">
        <f>'Dimensión 4'!D42</f>
        <v>Cumple Totalmente</v>
      </c>
      <c r="E396" s="80">
        <f>'Dimensión 4'!E54</f>
        <v>0</v>
      </c>
      <c r="F396" s="80">
        <f>'Dimensión 4'!F54</f>
        <v>0</v>
      </c>
      <c r="G396" s="92"/>
    </row>
    <row r="397" spans="1:7" ht="33.75" customHeight="1">
      <c r="A397" s="44"/>
      <c r="B397" s="280" t="s">
        <v>100</v>
      </c>
      <c r="C397" s="275" t="s">
        <v>101</v>
      </c>
      <c r="D397" s="224"/>
      <c r="E397" s="275" t="s">
        <v>102</v>
      </c>
      <c r="F397" s="224"/>
      <c r="G397" s="92"/>
    </row>
    <row r="398" spans="1:7" ht="33.75" customHeight="1">
      <c r="A398" s="44"/>
      <c r="B398" s="281"/>
      <c r="C398" s="282" t="str">
        <f>'Dimensión 4'!C46:D46</f>
        <v>PLENO</v>
      </c>
      <c r="D398" s="224"/>
      <c r="E398" s="282">
        <f>'Dimensión 4'!E46:F46</f>
        <v>5</v>
      </c>
      <c r="F398" s="224"/>
      <c r="G398" s="92"/>
    </row>
    <row r="399" spans="1:7" ht="99.75" customHeight="1">
      <c r="A399" s="44"/>
      <c r="B399" s="108" t="s">
        <v>103</v>
      </c>
      <c r="C399" s="269">
        <f>'Dimensión 4'!C47:F47</f>
        <v>0</v>
      </c>
      <c r="D399" s="223"/>
      <c r="E399" s="223"/>
      <c r="F399" s="224"/>
      <c r="G399" s="92"/>
    </row>
    <row r="400" spans="1:7" ht="25.5" customHeight="1">
      <c r="A400" s="44"/>
      <c r="B400" s="206" t="s">
        <v>355</v>
      </c>
      <c r="C400" s="174"/>
      <c r="D400" s="174"/>
      <c r="E400" s="174"/>
      <c r="F400" s="175"/>
      <c r="G400" s="92"/>
    </row>
    <row r="401" spans="1:7" ht="27" customHeight="1">
      <c r="A401" s="44"/>
      <c r="B401" s="45" t="s">
        <v>356</v>
      </c>
      <c r="C401" s="45" t="s">
        <v>87</v>
      </c>
      <c r="D401" s="45" t="s">
        <v>88</v>
      </c>
      <c r="E401" s="57" t="s">
        <v>89</v>
      </c>
      <c r="F401" s="57" t="s">
        <v>90</v>
      </c>
      <c r="G401" s="92"/>
    </row>
    <row r="402" spans="1:7" ht="99.75" customHeight="1">
      <c r="A402" s="44"/>
      <c r="B402" s="248" t="s">
        <v>357</v>
      </c>
      <c r="C402" s="83" t="s">
        <v>358</v>
      </c>
      <c r="D402" s="107" t="str">
        <f>'Dimensión 4'!D51</f>
        <v>Cumple Totalmente</v>
      </c>
      <c r="E402" s="107">
        <f>'Dimensión 4'!E51</f>
        <v>0</v>
      </c>
      <c r="F402" s="107">
        <f>'Dimensión 4'!F51</f>
        <v>0</v>
      </c>
      <c r="G402" s="92"/>
    </row>
    <row r="403" spans="1:7" ht="99.75" customHeight="1">
      <c r="A403" s="44"/>
      <c r="B403" s="208"/>
      <c r="C403" s="83" t="s">
        <v>359</v>
      </c>
      <c r="D403" s="107" t="str">
        <f>'Dimensión 4'!D52</f>
        <v>Cumple Totalmente</v>
      </c>
      <c r="E403" s="107">
        <f>'Dimensión 4'!E52</f>
        <v>0</v>
      </c>
      <c r="F403" s="107">
        <f>'Dimensión 4'!F52</f>
        <v>0</v>
      </c>
      <c r="G403" s="92"/>
    </row>
    <row r="404" spans="1:7" ht="99.75" customHeight="1">
      <c r="A404" s="44"/>
      <c r="B404" s="208"/>
      <c r="C404" s="83" t="s">
        <v>360</v>
      </c>
      <c r="D404" s="107" t="str">
        <f>'Dimensión 4'!D53</f>
        <v>Cumple Totalmente</v>
      </c>
      <c r="E404" s="107">
        <f>'Dimensión 4'!E53</f>
        <v>0</v>
      </c>
      <c r="F404" s="107">
        <f>'Dimensión 4'!F53</f>
        <v>0</v>
      </c>
      <c r="G404" s="92"/>
    </row>
    <row r="405" spans="1:7" ht="99.75" customHeight="1">
      <c r="A405" s="44"/>
      <c r="B405" s="208"/>
      <c r="C405" s="83" t="s">
        <v>361</v>
      </c>
      <c r="D405" s="107" t="str">
        <f>'Dimensión 4'!D54</f>
        <v>Cumple Totalmente</v>
      </c>
      <c r="E405" s="107">
        <f>'Dimensión 4'!E54</f>
        <v>0</v>
      </c>
      <c r="F405" s="107">
        <f>'Dimensión 4'!F54</f>
        <v>0</v>
      </c>
      <c r="G405" s="92"/>
    </row>
    <row r="406" spans="1:7" ht="99.75" customHeight="1">
      <c r="A406" s="44"/>
      <c r="B406" s="209"/>
      <c r="C406" s="83" t="s">
        <v>362</v>
      </c>
      <c r="D406" s="107" t="str">
        <f>'Dimensión 4'!D55</f>
        <v>Cumple Totalmente</v>
      </c>
      <c r="E406" s="107">
        <f>'Dimensión 4'!E55</f>
        <v>0</v>
      </c>
      <c r="F406" s="107">
        <f>'Dimensión 4'!F55</f>
        <v>0</v>
      </c>
      <c r="G406" s="92"/>
    </row>
    <row r="407" spans="1:7" ht="33.75" customHeight="1">
      <c r="A407" s="44"/>
      <c r="B407" s="280" t="s">
        <v>100</v>
      </c>
      <c r="C407" s="275" t="s">
        <v>101</v>
      </c>
      <c r="D407" s="224"/>
      <c r="E407" s="275" t="s">
        <v>102</v>
      </c>
      <c r="F407" s="224"/>
      <c r="G407" s="92"/>
    </row>
    <row r="408" spans="1:7" ht="33.75" customHeight="1">
      <c r="A408" s="44"/>
      <c r="B408" s="281"/>
      <c r="C408" s="282" t="str">
        <f>'Dimensión 4'!C59:D59</f>
        <v>PLENO</v>
      </c>
      <c r="D408" s="224"/>
      <c r="E408" s="282">
        <f>'Dimensión 4'!E59:F59</f>
        <v>5</v>
      </c>
      <c r="F408" s="224"/>
      <c r="G408" s="92"/>
    </row>
    <row r="409" spans="1:7" ht="99.75" customHeight="1">
      <c r="A409" s="44"/>
      <c r="B409" s="108" t="s">
        <v>103</v>
      </c>
      <c r="C409" s="269">
        <f>'Dimensión 4'!C60:F60</f>
        <v>0</v>
      </c>
      <c r="D409" s="223"/>
      <c r="E409" s="223"/>
      <c r="F409" s="224"/>
      <c r="G409" s="92"/>
    </row>
    <row r="410" spans="1:7" ht="28.5" customHeight="1">
      <c r="A410" s="42"/>
      <c r="B410" s="274" t="s">
        <v>330</v>
      </c>
      <c r="C410" s="223"/>
      <c r="D410" s="223"/>
      <c r="E410" s="223"/>
      <c r="F410" s="224"/>
      <c r="G410" s="92"/>
    </row>
    <row r="411" spans="1:7" ht="23.25" customHeight="1">
      <c r="A411" s="44"/>
      <c r="B411" s="261" t="s">
        <v>154</v>
      </c>
      <c r="C411" s="223"/>
      <c r="D411" s="223"/>
      <c r="E411" s="223"/>
      <c r="F411" s="224"/>
      <c r="G411" s="92"/>
    </row>
    <row r="412" spans="1:7" ht="15.75" customHeight="1">
      <c r="A412" s="44"/>
      <c r="B412" s="275" t="s">
        <v>155</v>
      </c>
      <c r="C412" s="223"/>
      <c r="D412" s="224"/>
      <c r="E412" s="275" t="s">
        <v>156</v>
      </c>
      <c r="F412" s="224"/>
      <c r="G412" s="92"/>
    </row>
    <row r="413" spans="1:7" ht="22.5" customHeight="1">
      <c r="A413" s="50"/>
      <c r="B413" s="286" t="str">
        <f>'Dimensión 4'!B65:D65</f>
        <v xml:space="preserve">1. </v>
      </c>
      <c r="C413" s="290"/>
      <c r="D413" s="287"/>
      <c r="E413" s="286" t="str">
        <f>'Dimensión 4'!E65:F65</f>
        <v xml:space="preserve">1. </v>
      </c>
      <c r="F413" s="287"/>
      <c r="G413" s="92"/>
    </row>
    <row r="414" spans="1:7" ht="22.5" customHeight="1">
      <c r="A414" s="50"/>
      <c r="B414" s="276" t="str">
        <f>'Dimensión 4'!B66</f>
        <v xml:space="preserve">2. </v>
      </c>
      <c r="C414" s="150"/>
      <c r="D414" s="277"/>
      <c r="E414" s="276" t="str">
        <f>'Dimensión 4'!E66</f>
        <v xml:space="preserve">2. </v>
      </c>
      <c r="F414" s="277"/>
      <c r="G414" s="92"/>
    </row>
    <row r="415" spans="1:7" ht="22.5" customHeight="1">
      <c r="A415" s="50"/>
      <c r="B415" s="276">
        <f>'Dimensión 4'!B67</f>
        <v>3</v>
      </c>
      <c r="C415" s="150"/>
      <c r="D415" s="277"/>
      <c r="E415" s="276">
        <f>'Dimensión 4'!E67</f>
        <v>3</v>
      </c>
      <c r="F415" s="277"/>
      <c r="G415" s="92"/>
    </row>
    <row r="416" spans="1:7" ht="22.5" customHeight="1">
      <c r="A416" s="50"/>
      <c r="B416" s="276">
        <f>'Dimensión 4'!B68</f>
        <v>4</v>
      </c>
      <c r="C416" s="150"/>
      <c r="D416" s="277"/>
      <c r="E416" s="276">
        <f>'Dimensión 4'!E68</f>
        <v>4</v>
      </c>
      <c r="F416" s="277"/>
      <c r="G416" s="92"/>
    </row>
    <row r="417" spans="1:7" ht="22.5" customHeight="1">
      <c r="A417" s="50"/>
      <c r="B417" s="276">
        <f>'Dimensión 4'!B69</f>
        <v>5</v>
      </c>
      <c r="C417" s="150"/>
      <c r="D417" s="277"/>
      <c r="E417" s="276">
        <f>'Dimensión 4'!E69</f>
        <v>5</v>
      </c>
      <c r="F417" s="277"/>
      <c r="G417" s="92"/>
    </row>
    <row r="418" spans="1:7" ht="22.5" customHeight="1">
      <c r="A418" s="50"/>
      <c r="B418" s="276">
        <f>'Dimensión 4'!B70</f>
        <v>6</v>
      </c>
      <c r="C418" s="150"/>
      <c r="D418" s="277"/>
      <c r="E418" s="276">
        <f>'Dimensión 4'!E70</f>
        <v>6</v>
      </c>
      <c r="F418" s="277"/>
      <c r="G418" s="92"/>
    </row>
    <row r="419" spans="1:7" ht="22.5" customHeight="1">
      <c r="A419" s="50"/>
      <c r="B419" s="276">
        <f>'Dimensión 4'!B71</f>
        <v>7</v>
      </c>
      <c r="C419" s="150"/>
      <c r="D419" s="277"/>
      <c r="E419" s="276">
        <f>'Dimensión 4'!E71</f>
        <v>7</v>
      </c>
      <c r="F419" s="277"/>
      <c r="G419" s="92"/>
    </row>
    <row r="420" spans="1:7" ht="22.5" customHeight="1">
      <c r="A420" s="50"/>
      <c r="B420" s="276">
        <f>'Dimensión 4'!B72</f>
        <v>8</v>
      </c>
      <c r="C420" s="150"/>
      <c r="D420" s="277"/>
      <c r="E420" s="276">
        <f>'Dimensión 4'!E72</f>
        <v>8</v>
      </c>
      <c r="F420" s="277"/>
      <c r="G420" s="92"/>
    </row>
    <row r="421" spans="1:7" ht="22.5" customHeight="1">
      <c r="A421" s="50"/>
      <c r="B421" s="276">
        <f>'Dimensión 4'!B73</f>
        <v>9</v>
      </c>
      <c r="C421" s="150"/>
      <c r="D421" s="277"/>
      <c r="E421" s="276">
        <f>'Dimensión 4'!E73</f>
        <v>9</v>
      </c>
      <c r="F421" s="277"/>
      <c r="G421" s="92"/>
    </row>
    <row r="422" spans="1:7" ht="22.5" customHeight="1">
      <c r="A422" s="50"/>
      <c r="B422" s="276">
        <f>'Dimensión 4'!B74</f>
        <v>10</v>
      </c>
      <c r="C422" s="150"/>
      <c r="D422" s="277"/>
      <c r="E422" s="276">
        <f>'Dimensión 4'!E74</f>
        <v>10</v>
      </c>
      <c r="F422" s="277"/>
      <c r="G422" s="92"/>
    </row>
    <row r="423" spans="1:7" ht="22.5" customHeight="1">
      <c r="A423" s="50"/>
      <c r="B423" s="276">
        <f>'Dimensión 4'!B75</f>
        <v>11</v>
      </c>
      <c r="C423" s="150"/>
      <c r="D423" s="277"/>
      <c r="E423" s="276">
        <f>'Dimensión 4'!E75</f>
        <v>11</v>
      </c>
      <c r="F423" s="277"/>
      <c r="G423" s="92"/>
    </row>
    <row r="424" spans="1:7" ht="22.5" customHeight="1">
      <c r="A424" s="50"/>
      <c r="B424" s="276">
        <f>'Dimensión 4'!B76</f>
        <v>12</v>
      </c>
      <c r="C424" s="150"/>
      <c r="D424" s="277"/>
      <c r="E424" s="276">
        <f>'Dimensión 4'!E76</f>
        <v>12</v>
      </c>
      <c r="F424" s="277"/>
      <c r="G424" s="92"/>
    </row>
    <row r="425" spans="1:7" ht="22.5" customHeight="1">
      <c r="A425" s="50"/>
      <c r="B425" s="276">
        <f>'Dimensión 4'!B77</f>
        <v>13</v>
      </c>
      <c r="C425" s="150"/>
      <c r="D425" s="277"/>
      <c r="E425" s="276">
        <f>'Dimensión 4'!E77</f>
        <v>13</v>
      </c>
      <c r="F425" s="277"/>
      <c r="G425" s="92"/>
    </row>
    <row r="426" spans="1:7" ht="22.5" customHeight="1">
      <c r="A426" s="50"/>
      <c r="B426" s="276">
        <f>'Dimensión 4'!B78</f>
        <v>14</v>
      </c>
      <c r="C426" s="150"/>
      <c r="D426" s="277"/>
      <c r="E426" s="276">
        <f>'Dimensión 4'!E78</f>
        <v>14</v>
      </c>
      <c r="F426" s="277"/>
      <c r="G426" s="92"/>
    </row>
    <row r="427" spans="1:7" ht="22.5" customHeight="1">
      <c r="A427" s="50"/>
      <c r="B427" s="276">
        <f>'Dimensión 4'!B79</f>
        <v>15</v>
      </c>
      <c r="C427" s="150"/>
      <c r="D427" s="277"/>
      <c r="E427" s="276">
        <f>'Dimensión 4'!E79</f>
        <v>15</v>
      </c>
      <c r="F427" s="277"/>
      <c r="G427" s="92"/>
    </row>
    <row r="428" spans="1:7" ht="22.5" customHeight="1">
      <c r="A428" s="50"/>
      <c r="B428" s="276">
        <f>'Dimensión 4'!B80</f>
        <v>16</v>
      </c>
      <c r="C428" s="150"/>
      <c r="D428" s="277"/>
      <c r="E428" s="276">
        <f>'Dimensión 4'!E80</f>
        <v>16</v>
      </c>
      <c r="F428" s="277"/>
      <c r="G428" s="92"/>
    </row>
    <row r="429" spans="1:7" ht="22.5" customHeight="1">
      <c r="A429" s="50"/>
      <c r="B429" s="276">
        <f>'Dimensión 4'!B81</f>
        <v>17</v>
      </c>
      <c r="C429" s="150"/>
      <c r="D429" s="277"/>
      <c r="E429" s="276">
        <f>'Dimensión 4'!E81</f>
        <v>17</v>
      </c>
      <c r="F429" s="277"/>
      <c r="G429" s="92"/>
    </row>
    <row r="430" spans="1:7" ht="22.5" customHeight="1">
      <c r="A430" s="50"/>
      <c r="B430" s="276">
        <f>'Dimensión 4'!B82</f>
        <v>18</v>
      </c>
      <c r="C430" s="150"/>
      <c r="D430" s="277"/>
      <c r="E430" s="276">
        <f>'Dimensión 4'!E82</f>
        <v>18</v>
      </c>
      <c r="F430" s="277"/>
      <c r="G430" s="92"/>
    </row>
    <row r="431" spans="1:7" ht="22.5" customHeight="1">
      <c r="A431" s="50"/>
      <c r="B431" s="292">
        <f>'Dimensión 4'!B83</f>
        <v>19</v>
      </c>
      <c r="C431" s="293"/>
      <c r="D431" s="294"/>
      <c r="E431" s="292">
        <f>'Dimensión 4'!E83</f>
        <v>19</v>
      </c>
      <c r="F431" s="294"/>
      <c r="G431" s="92"/>
    </row>
    <row r="432" spans="1:7" ht="30.75" customHeight="1">
      <c r="A432" s="44"/>
      <c r="B432" s="275" t="s">
        <v>158</v>
      </c>
      <c r="C432" s="223"/>
      <c r="D432" s="223"/>
      <c r="E432" s="223"/>
      <c r="F432" s="224"/>
      <c r="G432" s="92"/>
    </row>
    <row r="433" spans="1:7" ht="37.5" customHeight="1">
      <c r="A433" s="50"/>
      <c r="B433" s="269" t="str">
        <f>'Dimensión 4'!B85:F85</f>
        <v xml:space="preserve">R1.  </v>
      </c>
      <c r="C433" s="223"/>
      <c r="D433" s="223"/>
      <c r="E433" s="223"/>
      <c r="F433" s="224"/>
      <c r="G433" s="92"/>
    </row>
    <row r="434" spans="1:7" ht="37.5" customHeight="1">
      <c r="A434" s="92"/>
      <c r="B434" s="269" t="str">
        <f>'Dimensión 4'!B86:F86</f>
        <v xml:space="preserve">R2. </v>
      </c>
      <c r="C434" s="223"/>
      <c r="D434" s="223"/>
      <c r="E434" s="223"/>
      <c r="F434" s="224"/>
      <c r="G434" s="92"/>
    </row>
    <row r="435" spans="1:7" ht="37.5" customHeight="1">
      <c r="A435" s="92"/>
      <c r="B435" s="269" t="str">
        <f>'Dimensión 4'!B87:F87</f>
        <v xml:space="preserve">R3. </v>
      </c>
      <c r="C435" s="223"/>
      <c r="D435" s="223"/>
      <c r="E435" s="223"/>
      <c r="F435" s="224"/>
      <c r="G435" s="92"/>
    </row>
    <row r="436" spans="1:7" ht="37.5" customHeight="1">
      <c r="A436" s="92"/>
      <c r="B436" s="269" t="str">
        <f>'Dimensión 4'!B88:F88</f>
        <v>R4.</v>
      </c>
      <c r="C436" s="223"/>
      <c r="D436" s="223"/>
      <c r="E436" s="223"/>
      <c r="F436" s="224"/>
      <c r="G436" s="92"/>
    </row>
    <row r="437" spans="1:7" ht="37.5" customHeight="1">
      <c r="A437" s="92"/>
      <c r="B437" s="269" t="str">
        <f>'Dimensión 4'!B89:F89</f>
        <v>R5.</v>
      </c>
      <c r="C437" s="223"/>
      <c r="D437" s="223"/>
      <c r="E437" s="223"/>
      <c r="F437" s="224"/>
      <c r="G437" s="92"/>
    </row>
    <row r="438" spans="1:7" ht="37.5" customHeight="1">
      <c r="A438" s="92"/>
      <c r="B438" s="269" t="str">
        <f>'Dimensión 4'!B90:F90</f>
        <v>R6.</v>
      </c>
      <c r="C438" s="223"/>
      <c r="D438" s="223"/>
      <c r="E438" s="223"/>
      <c r="F438" s="224"/>
      <c r="G438" s="92"/>
    </row>
    <row r="439" spans="1:7" ht="37.5" customHeight="1">
      <c r="A439" s="92"/>
      <c r="B439" s="269" t="str">
        <f>'Dimensión 4'!B91:F91</f>
        <v>R7.</v>
      </c>
      <c r="C439" s="223"/>
      <c r="D439" s="223"/>
      <c r="E439" s="223"/>
      <c r="F439" s="224"/>
      <c r="G439" s="92"/>
    </row>
    <row r="440" spans="1:7" ht="37.5" customHeight="1">
      <c r="A440" s="92"/>
      <c r="B440" s="269" t="str">
        <f>'Dimensión 4'!B92:F92</f>
        <v>R8.</v>
      </c>
      <c r="C440" s="223"/>
      <c r="D440" s="223"/>
      <c r="E440" s="223"/>
      <c r="F440" s="224"/>
      <c r="G440" s="92"/>
    </row>
    <row r="441" spans="1:7" ht="37.5" customHeight="1">
      <c r="A441" s="92"/>
      <c r="B441" s="269" t="str">
        <f>'Dimensión 4'!B93:F93</f>
        <v>R9.</v>
      </c>
      <c r="C441" s="223"/>
      <c r="D441" s="223"/>
      <c r="E441" s="223"/>
      <c r="F441" s="224"/>
      <c r="G441" s="92"/>
    </row>
    <row r="442" spans="1:7" ht="37.5" customHeight="1">
      <c r="A442" s="92"/>
      <c r="B442" s="269" t="str">
        <f>'Dimensión 4'!B94:F94</f>
        <v>R10.</v>
      </c>
      <c r="C442" s="223"/>
      <c r="D442" s="223"/>
      <c r="E442" s="223"/>
      <c r="F442" s="224"/>
      <c r="G442" s="92"/>
    </row>
    <row r="443" spans="1:7" ht="37.5" customHeight="1">
      <c r="A443" s="92"/>
      <c r="B443" s="269" t="str">
        <f>'Dimensión 4'!B95:F95</f>
        <v>R11.</v>
      </c>
      <c r="C443" s="223"/>
      <c r="D443" s="223"/>
      <c r="E443" s="223"/>
      <c r="F443" s="224"/>
      <c r="G443" s="92"/>
    </row>
    <row r="444" spans="1:7" ht="37.5" customHeight="1">
      <c r="A444" s="92"/>
      <c r="B444" s="269" t="str">
        <f>'Dimensión 4'!B96:F96</f>
        <v>R12.</v>
      </c>
      <c r="C444" s="223"/>
      <c r="D444" s="223"/>
      <c r="E444" s="223"/>
      <c r="F444" s="224"/>
      <c r="G444" s="92"/>
    </row>
    <row r="445" spans="1:7" ht="37.5" customHeight="1">
      <c r="A445" s="92"/>
      <c r="B445" s="269" t="str">
        <f>'Dimensión 4'!B97:F97</f>
        <v>R13.</v>
      </c>
      <c r="C445" s="223"/>
      <c r="D445" s="223"/>
      <c r="E445" s="223"/>
      <c r="F445" s="224"/>
      <c r="G445" s="92"/>
    </row>
    <row r="446" spans="1:7" ht="37.5" customHeight="1">
      <c r="A446" s="92"/>
      <c r="B446" s="269" t="str">
        <f>'Dimensión 4'!B98:F98</f>
        <v>R14.</v>
      </c>
      <c r="C446" s="223"/>
      <c r="D446" s="223"/>
      <c r="E446" s="223"/>
      <c r="F446" s="224"/>
      <c r="G446" s="92"/>
    </row>
    <row r="447" spans="1:7" ht="37.5" customHeight="1">
      <c r="A447" s="92"/>
      <c r="B447" s="269" t="str">
        <f>'Dimensión 4'!B99:F99</f>
        <v>R15.</v>
      </c>
      <c r="C447" s="223"/>
      <c r="D447" s="223"/>
      <c r="E447" s="223"/>
      <c r="F447" s="224"/>
      <c r="G447" s="92"/>
    </row>
    <row r="448" spans="1:7" ht="37.5" customHeight="1">
      <c r="A448" s="92"/>
      <c r="B448" s="269" t="str">
        <f>'Dimensión 4'!B100:F100</f>
        <v>R16.</v>
      </c>
      <c r="C448" s="223"/>
      <c r="D448" s="223"/>
      <c r="E448" s="223"/>
      <c r="F448" s="224"/>
      <c r="G448" s="92"/>
    </row>
    <row r="449" spans="1:7" ht="37.5" customHeight="1">
      <c r="A449" s="92"/>
      <c r="B449" s="269" t="str">
        <f>'Dimensión 4'!B101:F101</f>
        <v>R17.</v>
      </c>
      <c r="C449" s="223"/>
      <c r="D449" s="223"/>
      <c r="E449" s="223"/>
      <c r="F449" s="224"/>
      <c r="G449" s="92"/>
    </row>
    <row r="450" spans="1:7" ht="37.5" customHeight="1">
      <c r="A450" s="92"/>
      <c r="B450" s="269" t="str">
        <f>'Dimensión 4'!B102:F102</f>
        <v>R18.</v>
      </c>
      <c r="C450" s="223"/>
      <c r="D450" s="223"/>
      <c r="E450" s="223"/>
      <c r="F450" s="224"/>
      <c r="G450" s="92"/>
    </row>
    <row r="451" spans="1:7" ht="37.5" customHeight="1">
      <c r="A451" s="92"/>
      <c r="B451" s="269" t="str">
        <f>'Dimensión 4'!B103:F103</f>
        <v>R19.</v>
      </c>
      <c r="C451" s="223"/>
      <c r="D451" s="223"/>
      <c r="E451" s="223"/>
      <c r="F451" s="224"/>
      <c r="G451" s="92"/>
    </row>
    <row r="452" spans="1:7" ht="37.5" customHeight="1">
      <c r="A452" s="92"/>
      <c r="B452" s="269" t="str">
        <f>'Dimensión 4'!B104:F104</f>
        <v>R20.</v>
      </c>
      <c r="C452" s="223"/>
      <c r="D452" s="223"/>
      <c r="E452" s="223"/>
      <c r="F452" s="224"/>
      <c r="G452" s="92"/>
    </row>
    <row r="453" spans="1:7" ht="37.5" customHeight="1">
      <c r="A453" s="92"/>
      <c r="B453" s="269" t="str">
        <f>'Dimensión 4'!B105:F105</f>
        <v>R21.</v>
      </c>
      <c r="C453" s="223"/>
      <c r="D453" s="223"/>
      <c r="E453" s="223"/>
      <c r="F453" s="224"/>
      <c r="G453" s="92"/>
    </row>
    <row r="454" spans="1:7" ht="37.5" customHeight="1">
      <c r="A454" s="92"/>
      <c r="B454" s="269" t="str">
        <f>'Dimensión 4'!B106:F106</f>
        <v>R22.</v>
      </c>
      <c r="C454" s="223"/>
      <c r="D454" s="223"/>
      <c r="E454" s="223"/>
      <c r="F454" s="224"/>
      <c r="G454" s="92"/>
    </row>
    <row r="455" spans="1:7" ht="37.5" customHeight="1">
      <c r="A455" s="92"/>
      <c r="B455" s="269" t="str">
        <f>'Dimensión 4'!B107:F107</f>
        <v>R23.</v>
      </c>
      <c r="C455" s="223"/>
      <c r="D455" s="223"/>
      <c r="E455" s="223"/>
      <c r="F455" s="224"/>
      <c r="G455" s="92"/>
    </row>
    <row r="456" spans="1:7" ht="37.5" customHeight="1">
      <c r="A456" s="92"/>
      <c r="B456" s="269" t="str">
        <f>'Dimensión 4'!B108:F108</f>
        <v>R24.</v>
      </c>
      <c r="C456" s="223"/>
      <c r="D456" s="223"/>
      <c r="E456" s="223"/>
      <c r="F456" s="224"/>
      <c r="G456" s="92"/>
    </row>
    <row r="457" spans="1:7" ht="37.5" customHeight="1">
      <c r="A457" s="92"/>
      <c r="B457" s="269" t="str">
        <f>'Dimensión 4'!B109:F109</f>
        <v>R25.</v>
      </c>
      <c r="C457" s="223"/>
      <c r="D457" s="223"/>
      <c r="E457" s="223"/>
      <c r="F457" s="224"/>
      <c r="G457" s="92"/>
    </row>
    <row r="458" spans="1:7" ht="15.75" customHeight="1">
      <c r="A458" s="92"/>
      <c r="B458" s="269">
        <f>'Dimensión 4'!B110:F110</f>
        <v>0</v>
      </c>
      <c r="C458" s="223"/>
      <c r="D458" s="223"/>
      <c r="E458" s="223"/>
      <c r="F458" s="224"/>
      <c r="G458" s="92"/>
    </row>
    <row r="459" spans="1:7" ht="27" customHeight="1">
      <c r="A459" s="42"/>
      <c r="B459" s="274" t="s">
        <v>368</v>
      </c>
      <c r="C459" s="223"/>
      <c r="D459" s="223"/>
      <c r="E459" s="223"/>
      <c r="F459" s="224"/>
      <c r="G459" s="92"/>
    </row>
    <row r="460" spans="1:7" ht="18" customHeight="1">
      <c r="A460" s="106"/>
      <c r="B460" s="279" t="s">
        <v>369</v>
      </c>
      <c r="C460" s="223"/>
      <c r="D460" s="223"/>
      <c r="E460" s="223"/>
      <c r="F460" s="224"/>
      <c r="G460" s="92"/>
    </row>
    <row r="461" spans="1:7" ht="26.25" customHeight="1">
      <c r="A461" s="44"/>
      <c r="B461" s="94" t="s">
        <v>370</v>
      </c>
      <c r="C461" s="94" t="s">
        <v>87</v>
      </c>
      <c r="D461" s="94" t="s">
        <v>88</v>
      </c>
      <c r="E461" s="94" t="s">
        <v>89</v>
      </c>
      <c r="F461" s="94" t="s">
        <v>90</v>
      </c>
      <c r="G461" s="92"/>
    </row>
    <row r="462" spans="1:7" ht="75" customHeight="1">
      <c r="A462" s="75"/>
      <c r="B462" s="248" t="s">
        <v>371</v>
      </c>
      <c r="C462" s="46" t="s">
        <v>372</v>
      </c>
      <c r="D462" s="107" t="str">
        <f>'Dimensión 5'!D15</f>
        <v>Cumple Totalmente</v>
      </c>
      <c r="E462" s="80">
        <f>'Dimensión 5'!E15</f>
        <v>0</v>
      </c>
      <c r="F462" s="80">
        <f>'Dimensión 5'!F15</f>
        <v>0</v>
      </c>
      <c r="G462" s="92"/>
    </row>
    <row r="463" spans="1:7" ht="75" customHeight="1">
      <c r="A463" s="75"/>
      <c r="B463" s="208"/>
      <c r="C463" s="46" t="s">
        <v>373</v>
      </c>
      <c r="D463" s="107" t="str">
        <f>'Dimensión 5'!D16</f>
        <v>Cumple Totalmente</v>
      </c>
      <c r="E463" s="80">
        <f>'Dimensión 5'!E16</f>
        <v>0</v>
      </c>
      <c r="F463" s="80">
        <f>'Dimensión 5'!F16</f>
        <v>0</v>
      </c>
      <c r="G463" s="92"/>
    </row>
    <row r="464" spans="1:7" ht="75" customHeight="1">
      <c r="A464" s="75"/>
      <c r="B464" s="208"/>
      <c r="C464" s="46" t="s">
        <v>374</v>
      </c>
      <c r="D464" s="107" t="str">
        <f>'Dimensión 5'!D17</f>
        <v>Cumple Totalmente</v>
      </c>
      <c r="E464" s="80">
        <f>'Dimensión 5'!E17</f>
        <v>0</v>
      </c>
      <c r="F464" s="80">
        <f>'Dimensión 5'!F17</f>
        <v>0</v>
      </c>
      <c r="G464" s="92"/>
    </row>
    <row r="465" spans="1:7" ht="75" customHeight="1">
      <c r="A465" s="75"/>
      <c r="B465" s="208"/>
      <c r="C465" s="46" t="s">
        <v>375</v>
      </c>
      <c r="D465" s="107" t="str">
        <f>'Dimensión 5'!D18</f>
        <v>Cumple Totalmente</v>
      </c>
      <c r="E465" s="80">
        <f>'Dimensión 5'!E18</f>
        <v>0</v>
      </c>
      <c r="F465" s="80">
        <f>'Dimensión 5'!F18</f>
        <v>0</v>
      </c>
      <c r="G465" s="92"/>
    </row>
    <row r="466" spans="1:7" ht="75" customHeight="1">
      <c r="A466" s="75"/>
      <c r="B466" s="209"/>
      <c r="C466" s="46" t="s">
        <v>376</v>
      </c>
      <c r="D466" s="107" t="str">
        <f>'Dimensión 5'!D19</f>
        <v>Cumple Totalmente</v>
      </c>
      <c r="E466" s="80">
        <f>'Dimensión 5'!E19</f>
        <v>0</v>
      </c>
      <c r="F466" s="80">
        <f>'Dimensión 5'!F19</f>
        <v>0</v>
      </c>
      <c r="G466" s="92"/>
    </row>
    <row r="467" spans="1:7" ht="37.5" customHeight="1">
      <c r="A467" s="44"/>
      <c r="B467" s="211" t="s">
        <v>100</v>
      </c>
      <c r="C467" s="215" t="s">
        <v>101</v>
      </c>
      <c r="D467" s="175"/>
      <c r="E467" s="284" t="s">
        <v>102</v>
      </c>
      <c r="F467" s="285"/>
      <c r="G467" s="92"/>
    </row>
    <row r="468" spans="1:7" ht="37.5" customHeight="1">
      <c r="A468" s="44"/>
      <c r="B468" s="212"/>
      <c r="C468" s="236" t="str">
        <f>'Dimensión 5'!C23:D23</f>
        <v>PLENO</v>
      </c>
      <c r="D468" s="175"/>
      <c r="E468" s="283">
        <f>'Dimensión 5'!E23:F23</f>
        <v>5</v>
      </c>
      <c r="F468" s="243"/>
      <c r="G468" s="92"/>
    </row>
    <row r="469" spans="1:7" ht="99.75" customHeight="1">
      <c r="A469" s="44"/>
      <c r="B469" s="108" t="s">
        <v>103</v>
      </c>
      <c r="C469" s="269">
        <f>'Dimensión 5'!C24:F24</f>
        <v>0</v>
      </c>
      <c r="D469" s="223"/>
      <c r="E469" s="223"/>
      <c r="F469" s="224"/>
      <c r="G469" s="92"/>
    </row>
    <row r="470" spans="1:7" ht="24.75" customHeight="1">
      <c r="A470" s="106"/>
      <c r="B470" s="279" t="s">
        <v>378</v>
      </c>
      <c r="C470" s="223"/>
      <c r="D470" s="223"/>
      <c r="E470" s="223"/>
      <c r="F470" s="224"/>
      <c r="G470" s="92"/>
    </row>
    <row r="471" spans="1:7" ht="27" customHeight="1">
      <c r="A471" s="44"/>
      <c r="B471" s="94" t="s">
        <v>379</v>
      </c>
      <c r="C471" s="94" t="s">
        <v>87</v>
      </c>
      <c r="D471" s="94" t="s">
        <v>88</v>
      </c>
      <c r="E471" s="94" t="s">
        <v>89</v>
      </c>
      <c r="F471" s="94" t="s">
        <v>90</v>
      </c>
      <c r="G471" s="92"/>
    </row>
    <row r="472" spans="1:7" ht="75" customHeight="1">
      <c r="A472" s="75"/>
      <c r="B472" s="248" t="s">
        <v>380</v>
      </c>
      <c r="C472" s="83" t="s">
        <v>381</v>
      </c>
      <c r="D472" s="107" t="str">
        <f>'Dimensión 5'!D28</f>
        <v>Cumple Totalmente</v>
      </c>
      <c r="E472" s="80">
        <f>'Dimensión 5'!E28</f>
        <v>0</v>
      </c>
      <c r="F472" s="80">
        <f>'Dimensión 5'!F28</f>
        <v>0</v>
      </c>
      <c r="G472" s="92"/>
    </row>
    <row r="473" spans="1:7" ht="75" customHeight="1">
      <c r="A473" s="75"/>
      <c r="B473" s="208"/>
      <c r="C473" s="83" t="s">
        <v>382</v>
      </c>
      <c r="D473" s="107" t="str">
        <f>'Dimensión 5'!D29</f>
        <v>Cumple Totalmente</v>
      </c>
      <c r="E473" s="80">
        <f>'Dimensión 5'!E29</f>
        <v>0</v>
      </c>
      <c r="F473" s="80">
        <f>'Dimensión 5'!F29</f>
        <v>0</v>
      </c>
      <c r="G473" s="92"/>
    </row>
    <row r="474" spans="1:7" ht="75" customHeight="1">
      <c r="A474" s="75"/>
      <c r="B474" s="208"/>
      <c r="C474" s="83" t="s">
        <v>383</v>
      </c>
      <c r="D474" s="107" t="str">
        <f>'Dimensión 5'!D30</f>
        <v>Cumple Totalmente</v>
      </c>
      <c r="E474" s="80">
        <f>'Dimensión 5'!E30</f>
        <v>0</v>
      </c>
      <c r="F474" s="80">
        <f>'Dimensión 5'!F30</f>
        <v>0</v>
      </c>
      <c r="G474" s="92"/>
    </row>
    <row r="475" spans="1:7" ht="75" customHeight="1">
      <c r="A475" s="75"/>
      <c r="B475" s="208"/>
      <c r="C475" s="83" t="s">
        <v>384</v>
      </c>
      <c r="D475" s="107" t="str">
        <f>'Dimensión 5'!D31</f>
        <v>Cumple Totalmente</v>
      </c>
      <c r="E475" s="80">
        <f>'Dimensión 5'!E31</f>
        <v>0</v>
      </c>
      <c r="F475" s="80">
        <f>'Dimensión 5'!F31</f>
        <v>0</v>
      </c>
      <c r="G475" s="92"/>
    </row>
    <row r="476" spans="1:7" ht="75" customHeight="1">
      <c r="A476" s="75"/>
      <c r="B476" s="209"/>
      <c r="C476" s="83" t="s">
        <v>385</v>
      </c>
      <c r="D476" s="107" t="str">
        <f>'Dimensión 5'!D32</f>
        <v>Cumple Totalmente</v>
      </c>
      <c r="E476" s="80">
        <f>'Dimensión 5'!E32</f>
        <v>0</v>
      </c>
      <c r="F476" s="80">
        <f>'Dimensión 5'!F32</f>
        <v>0</v>
      </c>
      <c r="G476" s="92"/>
    </row>
    <row r="477" spans="1:7" ht="37.5" customHeight="1">
      <c r="A477" s="44"/>
      <c r="B477" s="211" t="s">
        <v>100</v>
      </c>
      <c r="C477" s="215" t="s">
        <v>101</v>
      </c>
      <c r="D477" s="175"/>
      <c r="E477" s="284" t="s">
        <v>102</v>
      </c>
      <c r="F477" s="285"/>
      <c r="G477" s="92"/>
    </row>
    <row r="478" spans="1:7" ht="37.5" customHeight="1">
      <c r="A478" s="44"/>
      <c r="B478" s="212"/>
      <c r="C478" s="236" t="str">
        <f>'Dimensión 5'!C36:D36</f>
        <v>PLENO</v>
      </c>
      <c r="D478" s="175"/>
      <c r="E478" s="283">
        <f>'Dimensión 5'!E36:F36</f>
        <v>5</v>
      </c>
      <c r="F478" s="243"/>
      <c r="G478" s="92"/>
    </row>
    <row r="479" spans="1:7" ht="88.5" customHeight="1">
      <c r="A479" s="44"/>
      <c r="B479" s="108" t="s">
        <v>103</v>
      </c>
      <c r="C479" s="269" t="str">
        <f>'Dimensión 5'!C37:F37</f>
        <v>HFDHFHFH</v>
      </c>
      <c r="D479" s="223"/>
      <c r="E479" s="223"/>
      <c r="F479" s="224"/>
      <c r="G479" s="92"/>
    </row>
    <row r="480" spans="1:7" ht="30" customHeight="1">
      <c r="A480" s="44"/>
      <c r="B480" s="94" t="s">
        <v>388</v>
      </c>
      <c r="C480" s="94" t="s">
        <v>87</v>
      </c>
      <c r="D480" s="94" t="s">
        <v>88</v>
      </c>
      <c r="E480" s="94" t="s">
        <v>89</v>
      </c>
      <c r="F480" s="94" t="s">
        <v>90</v>
      </c>
      <c r="G480" s="92"/>
    </row>
    <row r="481" spans="1:7" ht="75" customHeight="1">
      <c r="A481" s="44"/>
      <c r="B481" s="295" t="s">
        <v>389</v>
      </c>
      <c r="C481" s="83" t="s">
        <v>390</v>
      </c>
      <c r="D481" s="107" t="str">
        <f>'Dimensión 5'!D40</f>
        <v>Cumple Totalmente</v>
      </c>
      <c r="E481" s="80">
        <f>'Dimensión 5'!E40</f>
        <v>0</v>
      </c>
      <c r="F481" s="80">
        <f>'Dimensión 5'!F40</f>
        <v>0</v>
      </c>
      <c r="G481" s="92"/>
    </row>
    <row r="482" spans="1:7" ht="75" customHeight="1">
      <c r="A482" s="44"/>
      <c r="B482" s="208"/>
      <c r="C482" s="83" t="s">
        <v>391</v>
      </c>
      <c r="D482" s="107" t="str">
        <f>'Dimensión 5'!D41</f>
        <v>Cumple Totalmente</v>
      </c>
      <c r="E482" s="80">
        <f>'Dimensión 5'!E41</f>
        <v>0</v>
      </c>
      <c r="F482" s="80">
        <f>'Dimensión 5'!F41</f>
        <v>0</v>
      </c>
      <c r="G482" s="92"/>
    </row>
    <row r="483" spans="1:7" ht="75" customHeight="1">
      <c r="A483" s="44"/>
      <c r="B483" s="208"/>
      <c r="C483" s="83" t="s">
        <v>392</v>
      </c>
      <c r="D483" s="107" t="str">
        <f>'Dimensión 5'!D42</f>
        <v>Cumple Totalmente</v>
      </c>
      <c r="E483" s="80">
        <f>'Dimensión 5'!E42</f>
        <v>0</v>
      </c>
      <c r="F483" s="80">
        <f>'Dimensión 5'!F42</f>
        <v>0</v>
      </c>
      <c r="G483" s="92"/>
    </row>
    <row r="484" spans="1:7" ht="75" customHeight="1">
      <c r="A484" s="44"/>
      <c r="B484" s="212"/>
      <c r="C484" s="83" t="s">
        <v>464</v>
      </c>
      <c r="D484" s="107" t="str">
        <f>'Dimensión 5'!D43</f>
        <v>Cumple Totalmente</v>
      </c>
      <c r="E484" s="107">
        <f>'Dimensión 5'!E43</f>
        <v>0</v>
      </c>
      <c r="F484" s="107">
        <f>'Dimensión 5'!F43</f>
        <v>0</v>
      </c>
      <c r="G484" s="92"/>
    </row>
    <row r="485" spans="1:7" ht="37.5" customHeight="1">
      <c r="A485" s="44"/>
      <c r="B485" s="211" t="s">
        <v>100</v>
      </c>
      <c r="C485" s="215" t="s">
        <v>101</v>
      </c>
      <c r="D485" s="175"/>
      <c r="E485" s="284" t="s">
        <v>102</v>
      </c>
      <c r="F485" s="285"/>
      <c r="G485" s="92"/>
    </row>
    <row r="486" spans="1:7" ht="37.5" customHeight="1">
      <c r="A486" s="44"/>
      <c r="B486" s="212"/>
      <c r="C486" s="236" t="str">
        <f>'Dimensión 5'!C47:D47</f>
        <v>PLENO</v>
      </c>
      <c r="D486" s="175"/>
      <c r="E486" s="283">
        <f>'Dimensión 5'!E47:F47</f>
        <v>5</v>
      </c>
      <c r="F486" s="243"/>
      <c r="G486" s="92"/>
    </row>
    <row r="487" spans="1:7" ht="99.75" customHeight="1">
      <c r="A487" s="44"/>
      <c r="B487" s="108" t="s">
        <v>103</v>
      </c>
      <c r="C487" s="269">
        <f>'Dimensión 5'!C48:F48</f>
        <v>0</v>
      </c>
      <c r="D487" s="223"/>
      <c r="E487" s="223"/>
      <c r="F487" s="224"/>
      <c r="G487" s="92"/>
    </row>
    <row r="488" spans="1:7" ht="23.25" customHeight="1">
      <c r="A488" s="42"/>
      <c r="B488" s="274" t="s">
        <v>368</v>
      </c>
      <c r="C488" s="223"/>
      <c r="D488" s="223"/>
      <c r="E488" s="223"/>
      <c r="F488" s="224"/>
      <c r="G488" s="92"/>
    </row>
    <row r="489" spans="1:7" ht="21.75" customHeight="1">
      <c r="A489" s="44"/>
      <c r="B489" s="261" t="s">
        <v>154</v>
      </c>
      <c r="C489" s="223"/>
      <c r="D489" s="223"/>
      <c r="E489" s="223"/>
      <c r="F489" s="224"/>
      <c r="G489" s="92"/>
    </row>
    <row r="490" spans="1:7" ht="15.75" customHeight="1">
      <c r="A490" s="44"/>
      <c r="B490" s="275" t="s">
        <v>155</v>
      </c>
      <c r="C490" s="223"/>
      <c r="D490" s="224"/>
      <c r="E490" s="275" t="s">
        <v>156</v>
      </c>
      <c r="F490" s="224"/>
      <c r="G490" s="92"/>
    </row>
    <row r="491" spans="1:7" ht="22.5" customHeight="1">
      <c r="A491" s="50"/>
      <c r="B491" s="286" t="str">
        <f>'Dimensión 5'!B53:D53</f>
        <v xml:space="preserve">1. </v>
      </c>
      <c r="C491" s="290"/>
      <c r="D491" s="287"/>
      <c r="E491" s="286" t="str">
        <f>'Dimensión 5'!E53:F53</f>
        <v xml:space="preserve">1. </v>
      </c>
      <c r="F491" s="287"/>
      <c r="G491" s="92"/>
    </row>
    <row r="492" spans="1:7" ht="22.5" customHeight="1">
      <c r="A492" s="50"/>
      <c r="B492" s="276" t="str">
        <f>'Dimensión 5'!B54</f>
        <v xml:space="preserve">2. </v>
      </c>
      <c r="C492" s="150"/>
      <c r="D492" s="277"/>
      <c r="E492" s="276" t="str">
        <f>'Dimensión 5'!E54</f>
        <v xml:space="preserve">2. </v>
      </c>
      <c r="F492" s="277"/>
      <c r="G492" s="92"/>
    </row>
    <row r="493" spans="1:7" ht="22.5" customHeight="1">
      <c r="A493" s="50"/>
      <c r="B493" s="276" t="str">
        <f>'Dimensión 5'!B55</f>
        <v xml:space="preserve">3. </v>
      </c>
      <c r="C493" s="150"/>
      <c r="D493" s="277"/>
      <c r="E493" s="276" t="str">
        <f>'Dimensión 5'!E55</f>
        <v xml:space="preserve">3. </v>
      </c>
      <c r="F493" s="277"/>
      <c r="G493" s="92"/>
    </row>
    <row r="494" spans="1:7" ht="22.5" customHeight="1">
      <c r="A494" s="50"/>
      <c r="B494" s="276">
        <f>'Dimensión 5'!B56</f>
        <v>4</v>
      </c>
      <c r="C494" s="150"/>
      <c r="D494" s="277"/>
      <c r="E494" s="276">
        <f>'Dimensión 5'!E56</f>
        <v>4</v>
      </c>
      <c r="F494" s="277"/>
      <c r="G494" s="92"/>
    </row>
    <row r="495" spans="1:7" ht="22.5" customHeight="1">
      <c r="A495" s="50"/>
      <c r="B495" s="276">
        <f>'Dimensión 5'!B57</f>
        <v>5</v>
      </c>
      <c r="C495" s="150"/>
      <c r="D495" s="277"/>
      <c r="E495" s="276">
        <f>'Dimensión 5'!E57</f>
        <v>5</v>
      </c>
      <c r="F495" s="277"/>
      <c r="G495" s="92"/>
    </row>
    <row r="496" spans="1:7" ht="22.5" customHeight="1">
      <c r="A496" s="50"/>
      <c r="B496" s="276">
        <f>'Dimensión 5'!B58</f>
        <v>6</v>
      </c>
      <c r="C496" s="150"/>
      <c r="D496" s="277"/>
      <c r="E496" s="276">
        <f>'Dimensión 5'!E58</f>
        <v>6</v>
      </c>
      <c r="F496" s="277"/>
      <c r="G496" s="92"/>
    </row>
    <row r="497" spans="1:7" ht="22.5" customHeight="1">
      <c r="A497" s="50"/>
      <c r="B497" s="276">
        <f>'Dimensión 5'!B59</f>
        <v>7</v>
      </c>
      <c r="C497" s="150"/>
      <c r="D497" s="277"/>
      <c r="E497" s="276">
        <f>'Dimensión 5'!E59</f>
        <v>7</v>
      </c>
      <c r="F497" s="277"/>
      <c r="G497" s="92"/>
    </row>
    <row r="498" spans="1:7" ht="22.5" customHeight="1">
      <c r="A498" s="50"/>
      <c r="B498" s="276">
        <f>'Dimensión 5'!B60</f>
        <v>8</v>
      </c>
      <c r="C498" s="150"/>
      <c r="D498" s="277"/>
      <c r="E498" s="276">
        <f>'Dimensión 5'!E60</f>
        <v>8</v>
      </c>
      <c r="F498" s="277"/>
      <c r="G498" s="92"/>
    </row>
    <row r="499" spans="1:7" ht="22.5" customHeight="1">
      <c r="A499" s="50"/>
      <c r="B499" s="276">
        <f>'Dimensión 5'!B61</f>
        <v>9</v>
      </c>
      <c r="C499" s="150"/>
      <c r="D499" s="277"/>
      <c r="E499" s="276">
        <f>'Dimensión 5'!E61</f>
        <v>9</v>
      </c>
      <c r="F499" s="277"/>
      <c r="G499" s="92"/>
    </row>
    <row r="500" spans="1:7" ht="22.5" customHeight="1">
      <c r="A500" s="50"/>
      <c r="B500" s="276">
        <f>'Dimensión 5'!B62</f>
        <v>10</v>
      </c>
      <c r="C500" s="150"/>
      <c r="D500" s="277"/>
      <c r="E500" s="276">
        <f>'Dimensión 5'!E62</f>
        <v>10</v>
      </c>
      <c r="F500" s="277"/>
      <c r="G500" s="92"/>
    </row>
    <row r="501" spans="1:7" ht="22.5" customHeight="1">
      <c r="A501" s="50"/>
      <c r="B501" s="276">
        <f>'Dimensión 5'!B63</f>
        <v>11</v>
      </c>
      <c r="C501" s="150"/>
      <c r="D501" s="277"/>
      <c r="E501" s="276">
        <f>'Dimensión 5'!E63</f>
        <v>11</v>
      </c>
      <c r="F501" s="277"/>
      <c r="G501" s="92"/>
    </row>
    <row r="502" spans="1:7" ht="22.5" customHeight="1">
      <c r="A502" s="50"/>
      <c r="B502" s="276">
        <f>'Dimensión 5'!B64</f>
        <v>12</v>
      </c>
      <c r="C502" s="150"/>
      <c r="D502" s="277"/>
      <c r="E502" s="276">
        <f>'Dimensión 5'!E64</f>
        <v>12</v>
      </c>
      <c r="F502" s="277"/>
      <c r="G502" s="92"/>
    </row>
    <row r="503" spans="1:7" ht="22.5" customHeight="1">
      <c r="A503" s="50"/>
      <c r="B503" s="276">
        <f>'Dimensión 5'!B65</f>
        <v>13</v>
      </c>
      <c r="C503" s="150"/>
      <c r="D503" s="277"/>
      <c r="E503" s="276">
        <f>'Dimensión 5'!E65</f>
        <v>13</v>
      </c>
      <c r="F503" s="277"/>
      <c r="G503" s="92"/>
    </row>
    <row r="504" spans="1:7" ht="22.5" customHeight="1">
      <c r="A504" s="50"/>
      <c r="B504" s="276">
        <f>'Dimensión 5'!B66</f>
        <v>14</v>
      </c>
      <c r="C504" s="150"/>
      <c r="D504" s="277"/>
      <c r="E504" s="276">
        <f>'Dimensión 5'!E66</f>
        <v>14</v>
      </c>
      <c r="F504" s="277"/>
      <c r="G504" s="92"/>
    </row>
    <row r="505" spans="1:7" ht="22.5" customHeight="1">
      <c r="A505" s="50"/>
      <c r="B505" s="276">
        <f>'Dimensión 5'!B67</f>
        <v>15</v>
      </c>
      <c r="C505" s="150"/>
      <c r="D505" s="277"/>
      <c r="E505" s="276">
        <f>'Dimensión 5'!E67</f>
        <v>15</v>
      </c>
      <c r="F505" s="277"/>
      <c r="G505" s="92"/>
    </row>
    <row r="506" spans="1:7" ht="22.5" customHeight="1">
      <c r="A506" s="50"/>
      <c r="B506" s="292">
        <f>'Dimensión 5'!B68</f>
        <v>16</v>
      </c>
      <c r="C506" s="293"/>
      <c r="D506" s="294"/>
      <c r="E506" s="292">
        <f>'Dimensión 5'!E68</f>
        <v>16</v>
      </c>
      <c r="F506" s="294"/>
      <c r="G506" s="92"/>
    </row>
    <row r="507" spans="1:7" ht="24.75" customHeight="1">
      <c r="A507" s="44"/>
      <c r="B507" s="275" t="s">
        <v>158</v>
      </c>
      <c r="C507" s="223"/>
      <c r="D507" s="223"/>
      <c r="E507" s="223"/>
      <c r="F507" s="224"/>
      <c r="G507" s="92"/>
    </row>
    <row r="508" spans="1:7" ht="37.5" customHeight="1">
      <c r="A508" s="50"/>
      <c r="B508" s="269" t="str">
        <f>'Dimensión 5'!B70:F70</f>
        <v xml:space="preserve">R1.  </v>
      </c>
      <c r="C508" s="223"/>
      <c r="D508" s="223"/>
      <c r="E508" s="223"/>
      <c r="F508" s="224"/>
      <c r="G508" s="92"/>
    </row>
    <row r="509" spans="1:7" ht="37.5" customHeight="1">
      <c r="A509" s="92"/>
      <c r="B509" s="269" t="str">
        <f>'Dimensión 5'!B71:F71</f>
        <v xml:space="preserve">R2.  </v>
      </c>
      <c r="C509" s="223"/>
      <c r="D509" s="223"/>
      <c r="E509" s="223"/>
      <c r="F509" s="224"/>
      <c r="G509" s="92"/>
    </row>
    <row r="510" spans="1:7" ht="37.5" customHeight="1">
      <c r="A510" s="92"/>
      <c r="B510" s="269" t="str">
        <f>'Dimensión 5'!B72:F72</f>
        <v xml:space="preserve">R3. </v>
      </c>
      <c r="C510" s="223"/>
      <c r="D510" s="223"/>
      <c r="E510" s="223"/>
      <c r="F510" s="224"/>
      <c r="G510" s="92"/>
    </row>
    <row r="511" spans="1:7" ht="37.5" customHeight="1">
      <c r="A511" s="92"/>
      <c r="B511" s="269" t="str">
        <f>'Dimensión 5'!B73:F73</f>
        <v xml:space="preserve">R4.  </v>
      </c>
      <c r="C511" s="223"/>
      <c r="D511" s="223"/>
      <c r="E511" s="223"/>
      <c r="F511" s="224"/>
      <c r="G511" s="92"/>
    </row>
    <row r="512" spans="1:7" ht="37.5" customHeight="1">
      <c r="A512" s="92"/>
      <c r="B512" s="269" t="str">
        <f>'Dimensión 5'!B74:F74</f>
        <v>R5.</v>
      </c>
      <c r="C512" s="223"/>
      <c r="D512" s="223"/>
      <c r="E512" s="223"/>
      <c r="F512" s="224"/>
      <c r="G512" s="92"/>
    </row>
    <row r="513" spans="1:7" ht="37.5" customHeight="1">
      <c r="A513" s="92"/>
      <c r="B513" s="269" t="str">
        <f>'Dimensión 5'!B75:F75</f>
        <v>R6</v>
      </c>
      <c r="C513" s="223"/>
      <c r="D513" s="223"/>
      <c r="E513" s="223"/>
      <c r="F513" s="224"/>
      <c r="G513" s="92"/>
    </row>
    <row r="514" spans="1:7" ht="37.5" customHeight="1">
      <c r="A514" s="92"/>
      <c r="B514" s="269" t="str">
        <f>'Dimensión 5'!B76:F76</f>
        <v>R7.</v>
      </c>
      <c r="C514" s="223"/>
      <c r="D514" s="223"/>
      <c r="E514" s="223"/>
      <c r="F514" s="224"/>
      <c r="G514" s="92"/>
    </row>
    <row r="515" spans="1:7" ht="37.5" customHeight="1">
      <c r="A515" s="92"/>
      <c r="B515" s="269" t="str">
        <f>'Dimensión 5'!B77:F77</f>
        <v>R8</v>
      </c>
      <c r="C515" s="223"/>
      <c r="D515" s="223"/>
      <c r="E515" s="223"/>
      <c r="F515" s="224"/>
      <c r="G515" s="92"/>
    </row>
    <row r="516" spans="1:7" ht="37.5" customHeight="1">
      <c r="A516" s="92"/>
      <c r="B516" s="269" t="str">
        <f>'Dimensión 5'!B78:F78</f>
        <v>R9</v>
      </c>
      <c r="C516" s="223"/>
      <c r="D516" s="223"/>
      <c r="E516" s="223"/>
      <c r="F516" s="224"/>
      <c r="G516" s="92"/>
    </row>
    <row r="517" spans="1:7" ht="37.5" customHeight="1">
      <c r="A517" s="92"/>
      <c r="B517" s="269" t="str">
        <f>'Dimensión 5'!B79:F79</f>
        <v>R10</v>
      </c>
      <c r="C517" s="223"/>
      <c r="D517" s="223"/>
      <c r="E517" s="223"/>
      <c r="F517" s="224"/>
      <c r="G517" s="92"/>
    </row>
    <row r="518" spans="1:7" ht="37.5" customHeight="1">
      <c r="A518" s="92"/>
      <c r="B518" s="269" t="str">
        <f>'Dimensión 5'!B80:F80</f>
        <v>R11</v>
      </c>
      <c r="C518" s="223"/>
      <c r="D518" s="223"/>
      <c r="E518" s="223"/>
      <c r="F518" s="224"/>
      <c r="G518" s="92"/>
    </row>
    <row r="519" spans="1:7" ht="37.5" customHeight="1">
      <c r="A519" s="92"/>
      <c r="B519" s="269" t="str">
        <f>'Dimensión 5'!B81:F81</f>
        <v>R12</v>
      </c>
      <c r="C519" s="223"/>
      <c r="D519" s="223"/>
      <c r="E519" s="223"/>
      <c r="F519" s="224"/>
      <c r="G519" s="92"/>
    </row>
    <row r="520" spans="1:7" ht="37.5" customHeight="1">
      <c r="A520" s="92"/>
      <c r="B520" s="269" t="str">
        <f>'Dimensión 5'!B82:F82</f>
        <v>R13</v>
      </c>
      <c r="C520" s="223"/>
      <c r="D520" s="223"/>
      <c r="E520" s="223"/>
      <c r="F520" s="224"/>
      <c r="G520" s="92"/>
    </row>
    <row r="521" spans="1:7" ht="37.5" customHeight="1">
      <c r="A521" s="92"/>
      <c r="B521" s="269" t="str">
        <f>'Dimensión 5'!B83:F83</f>
        <v>R14</v>
      </c>
      <c r="C521" s="223"/>
      <c r="D521" s="223"/>
      <c r="E521" s="223"/>
      <c r="F521" s="224"/>
      <c r="G521" s="92"/>
    </row>
    <row r="522" spans="1:7" ht="37.5" customHeight="1">
      <c r="A522" s="92"/>
      <c r="B522" s="269" t="str">
        <f>'Dimensión 5'!B84:F84</f>
        <v>R15</v>
      </c>
      <c r="C522" s="223"/>
      <c r="D522" s="223"/>
      <c r="E522" s="223"/>
      <c r="F522" s="224"/>
      <c r="G522" s="92"/>
    </row>
    <row r="523" spans="1:7" ht="37.5" customHeight="1">
      <c r="A523" s="92"/>
      <c r="B523" s="269" t="str">
        <f>'Dimensión 5'!B85:F85</f>
        <v>R16</v>
      </c>
      <c r="C523" s="223"/>
      <c r="D523" s="223"/>
      <c r="E523" s="223"/>
      <c r="F523" s="224"/>
      <c r="G523" s="92"/>
    </row>
    <row r="524" spans="1:7" ht="37.5" customHeight="1">
      <c r="A524" s="92"/>
      <c r="B524" s="269" t="str">
        <f>'Dimensión 5'!B86:F86</f>
        <v>R17</v>
      </c>
      <c r="C524" s="223"/>
      <c r="D524" s="223"/>
      <c r="E524" s="223"/>
      <c r="F524" s="224"/>
      <c r="G524" s="92"/>
    </row>
    <row r="525" spans="1:7" ht="37.5" customHeight="1">
      <c r="A525" s="92"/>
      <c r="B525" s="269" t="str">
        <f>'Dimensión 5'!B87:F87</f>
        <v>R18</v>
      </c>
      <c r="C525" s="223"/>
      <c r="D525" s="223"/>
      <c r="E525" s="223"/>
      <c r="F525" s="224"/>
      <c r="G525" s="92"/>
    </row>
    <row r="526" spans="1:7" ht="37.5" customHeight="1">
      <c r="A526" s="92"/>
      <c r="B526" s="269" t="str">
        <f>'Dimensión 5'!B88:F88</f>
        <v>R19</v>
      </c>
      <c r="C526" s="223"/>
      <c r="D526" s="223"/>
      <c r="E526" s="223"/>
      <c r="F526" s="224"/>
      <c r="G526" s="92"/>
    </row>
    <row r="527" spans="1:7" ht="15.75" customHeight="1">
      <c r="A527" s="92"/>
      <c r="B527" s="300"/>
      <c r="C527" s="290"/>
      <c r="D527" s="290"/>
      <c r="E527" s="290"/>
      <c r="F527" s="290"/>
      <c r="G527" s="92"/>
    </row>
    <row r="528" spans="1:7" ht="15.75" customHeight="1">
      <c r="A528" s="92"/>
      <c r="B528" s="296" t="s">
        <v>407</v>
      </c>
      <c r="C528" s="293"/>
      <c r="D528" s="293"/>
      <c r="E528" s="293"/>
      <c r="F528" s="92"/>
      <c r="G528" s="92"/>
    </row>
    <row r="529" spans="1:7" ht="15.75" customHeight="1">
      <c r="A529" s="92"/>
      <c r="B529" s="260" t="s">
        <v>408</v>
      </c>
      <c r="C529" s="223"/>
      <c r="D529" s="223"/>
      <c r="E529" s="224"/>
      <c r="F529" s="92"/>
      <c r="G529" s="92"/>
    </row>
    <row r="530" spans="1:7" ht="15.75" customHeight="1">
      <c r="A530" s="92"/>
      <c r="B530" s="261" t="s">
        <v>409</v>
      </c>
      <c r="C530" s="223"/>
      <c r="D530" s="224"/>
      <c r="E530" s="94" t="s">
        <v>102</v>
      </c>
      <c r="F530" s="92"/>
      <c r="G530" s="92"/>
    </row>
    <row r="531" spans="1:7" ht="25.5" customHeight="1">
      <c r="A531" s="92"/>
      <c r="B531" s="262" t="s">
        <v>99</v>
      </c>
      <c r="C531" s="223"/>
      <c r="D531" s="224"/>
      <c r="E531" s="96">
        <f>'Evaluacion Gral'!E14</f>
        <v>5</v>
      </c>
      <c r="F531" s="92"/>
      <c r="G531" s="92"/>
    </row>
    <row r="532" spans="1:7" ht="21" customHeight="1">
      <c r="A532" s="92"/>
      <c r="B532" s="262" t="s">
        <v>111</v>
      </c>
      <c r="C532" s="223"/>
      <c r="D532" s="224"/>
      <c r="E532" s="96">
        <f>'Evaluacion Gral'!E15</f>
        <v>5</v>
      </c>
      <c r="F532" s="92"/>
      <c r="G532" s="92"/>
    </row>
    <row r="533" spans="1:7" ht="25.5" customHeight="1">
      <c r="A533" s="92"/>
      <c r="B533" s="262" t="s">
        <v>120</v>
      </c>
      <c r="C533" s="223"/>
      <c r="D533" s="224"/>
      <c r="E533" s="96">
        <f>'Evaluacion Gral'!E16</f>
        <v>5</v>
      </c>
      <c r="F533" s="92"/>
      <c r="G533" s="92"/>
    </row>
    <row r="534" spans="1:7" ht="23.25" customHeight="1">
      <c r="A534" s="92"/>
      <c r="B534" s="262" t="s">
        <v>129</v>
      </c>
      <c r="C534" s="223"/>
      <c r="D534" s="224"/>
      <c r="E534" s="96">
        <f>'Evaluacion Gral'!E17</f>
        <v>5</v>
      </c>
      <c r="F534" s="92"/>
      <c r="G534" s="92"/>
    </row>
    <row r="535" spans="1:7" ht="30" customHeight="1">
      <c r="A535" s="92"/>
      <c r="B535" s="262" t="s">
        <v>137</v>
      </c>
      <c r="C535" s="223"/>
      <c r="D535" s="224"/>
      <c r="E535" s="96">
        <f>'Evaluacion Gral'!E18</f>
        <v>5</v>
      </c>
      <c r="F535" s="92"/>
      <c r="G535" s="92"/>
    </row>
    <row r="536" spans="1:7" ht="30" customHeight="1">
      <c r="A536" s="92"/>
      <c r="B536" s="262" t="s">
        <v>144</v>
      </c>
      <c r="C536" s="223"/>
      <c r="D536" s="224"/>
      <c r="E536" s="96">
        <f>'Evaluacion Gral'!E19</f>
        <v>5</v>
      </c>
      <c r="F536" s="92"/>
      <c r="G536" s="92"/>
    </row>
    <row r="537" spans="1:7" ht="23.25" customHeight="1">
      <c r="A537" s="92"/>
      <c r="B537" s="262" t="s">
        <v>153</v>
      </c>
      <c r="C537" s="223"/>
      <c r="D537" s="224"/>
      <c r="E537" s="96">
        <f>'Evaluacion Gral'!E20</f>
        <v>5</v>
      </c>
      <c r="F537" s="92"/>
      <c r="G537" s="92"/>
    </row>
    <row r="538" spans="1:7" ht="15.75" customHeight="1">
      <c r="A538" s="92"/>
      <c r="B538" s="260" t="s">
        <v>410</v>
      </c>
      <c r="C538" s="223"/>
      <c r="D538" s="223"/>
      <c r="E538" s="224"/>
      <c r="F538" s="92"/>
      <c r="G538" s="92"/>
    </row>
    <row r="539" spans="1:7" ht="15.75" customHeight="1">
      <c r="A539" s="92"/>
      <c r="B539" s="261" t="s">
        <v>409</v>
      </c>
      <c r="C539" s="223"/>
      <c r="D539" s="224"/>
      <c r="E539" s="94" t="s">
        <v>102</v>
      </c>
      <c r="F539" s="92"/>
      <c r="G539" s="92"/>
    </row>
    <row r="540" spans="1:7" ht="24" customHeight="1">
      <c r="A540" s="92"/>
      <c r="B540" s="262" t="s">
        <v>183</v>
      </c>
      <c r="C540" s="223"/>
      <c r="D540" s="224"/>
      <c r="E540" s="96">
        <f>'Evaluacion Gral'!E23</f>
        <v>5</v>
      </c>
      <c r="F540" s="92"/>
      <c r="G540" s="92"/>
    </row>
    <row r="541" spans="1:7" ht="28.5" customHeight="1">
      <c r="A541" s="92"/>
      <c r="B541" s="262" t="s">
        <v>191</v>
      </c>
      <c r="C541" s="223"/>
      <c r="D541" s="224"/>
      <c r="E541" s="96">
        <f>'Evaluacion Gral'!E24</f>
        <v>5</v>
      </c>
      <c r="F541" s="92"/>
      <c r="G541" s="92"/>
    </row>
    <row r="542" spans="1:7" ht="25.5" customHeight="1">
      <c r="A542" s="92"/>
      <c r="B542" s="262" t="s">
        <v>200</v>
      </c>
      <c r="C542" s="223"/>
      <c r="D542" s="224"/>
      <c r="E542" s="96">
        <f>'Evaluacion Gral'!E25</f>
        <v>5</v>
      </c>
      <c r="F542" s="92"/>
      <c r="G542" s="92"/>
    </row>
    <row r="543" spans="1:7" ht="27.75" customHeight="1">
      <c r="A543" s="92"/>
      <c r="B543" s="262" t="s">
        <v>207</v>
      </c>
      <c r="C543" s="223"/>
      <c r="D543" s="224"/>
      <c r="E543" s="96">
        <f>'Evaluacion Gral'!E26</f>
        <v>5</v>
      </c>
      <c r="F543" s="92"/>
      <c r="G543" s="92"/>
    </row>
    <row r="544" spans="1:7" ht="29.25" customHeight="1">
      <c r="A544" s="92"/>
      <c r="B544" s="262" t="s">
        <v>216</v>
      </c>
      <c r="C544" s="223"/>
      <c r="D544" s="224"/>
      <c r="E544" s="96">
        <f>'Evaluacion Gral'!E27</f>
        <v>5</v>
      </c>
      <c r="F544" s="92"/>
      <c r="G544" s="92"/>
    </row>
    <row r="545" spans="1:7" ht="24" customHeight="1">
      <c r="A545" s="92"/>
      <c r="B545" s="262" t="s">
        <v>224</v>
      </c>
      <c r="C545" s="223"/>
      <c r="D545" s="224"/>
      <c r="E545" s="96">
        <f>'Evaluacion Gral'!E28</f>
        <v>5</v>
      </c>
      <c r="F545" s="92"/>
      <c r="G545" s="92"/>
    </row>
    <row r="546" spans="1:7" ht="25.5" customHeight="1">
      <c r="A546" s="92"/>
      <c r="B546" s="262" t="s">
        <v>233</v>
      </c>
      <c r="C546" s="223"/>
      <c r="D546" s="224"/>
      <c r="E546" s="96">
        <f>'Evaluacion Gral'!E29</f>
        <v>5</v>
      </c>
      <c r="F546" s="92"/>
      <c r="G546" s="92"/>
    </row>
    <row r="547" spans="1:7" ht="23.25" customHeight="1">
      <c r="A547" s="92"/>
      <c r="B547" s="262" t="s">
        <v>241</v>
      </c>
      <c r="C547" s="223"/>
      <c r="D547" s="224"/>
      <c r="E547" s="96">
        <f>'Evaluacion Gral'!E30</f>
        <v>5</v>
      </c>
      <c r="F547" s="92"/>
      <c r="G547" s="92"/>
    </row>
    <row r="548" spans="1:7" ht="15.75" customHeight="1">
      <c r="A548" s="92"/>
      <c r="B548" s="260" t="s">
        <v>411</v>
      </c>
      <c r="C548" s="223"/>
      <c r="D548" s="223"/>
      <c r="E548" s="224"/>
      <c r="F548" s="92"/>
      <c r="G548" s="92"/>
    </row>
    <row r="549" spans="1:7" ht="15.75" customHeight="1">
      <c r="A549" s="92"/>
      <c r="B549" s="261" t="s">
        <v>409</v>
      </c>
      <c r="C549" s="223"/>
      <c r="D549" s="224"/>
      <c r="E549" s="94" t="s">
        <v>102</v>
      </c>
      <c r="F549" s="92"/>
      <c r="G549" s="92"/>
    </row>
    <row r="550" spans="1:7" ht="26.25" customHeight="1">
      <c r="A550" s="92"/>
      <c r="B550" s="262" t="s">
        <v>264</v>
      </c>
      <c r="C550" s="223"/>
      <c r="D550" s="224"/>
      <c r="E550" s="96">
        <f>'Evaluacion Gral'!E33</f>
        <v>5</v>
      </c>
      <c r="F550" s="92"/>
      <c r="G550" s="92"/>
    </row>
    <row r="551" spans="1:7" ht="26.25" customHeight="1">
      <c r="A551" s="92"/>
      <c r="B551" s="262" t="s">
        <v>272</v>
      </c>
      <c r="C551" s="223"/>
      <c r="D551" s="224"/>
      <c r="E551" s="96">
        <f>'Evaluacion Gral'!E34</f>
        <v>5</v>
      </c>
      <c r="F551" s="92"/>
      <c r="G551" s="92"/>
    </row>
    <row r="552" spans="1:7" ht="30.75" customHeight="1">
      <c r="A552" s="92"/>
      <c r="B552" s="262" t="s">
        <v>281</v>
      </c>
      <c r="C552" s="223"/>
      <c r="D552" s="224"/>
      <c r="E552" s="96">
        <f>'Evaluacion Gral'!E35</f>
        <v>5</v>
      </c>
      <c r="F552" s="92"/>
      <c r="G552" s="92"/>
    </row>
    <row r="553" spans="1:7" ht="27" customHeight="1">
      <c r="A553" s="92"/>
      <c r="B553" s="262" t="s">
        <v>288</v>
      </c>
      <c r="C553" s="223"/>
      <c r="D553" s="224"/>
      <c r="E553" s="96">
        <f>'Evaluacion Gral'!E36</f>
        <v>5</v>
      </c>
      <c r="F553" s="92"/>
      <c r="G553" s="92"/>
    </row>
    <row r="554" spans="1:7" ht="27" customHeight="1">
      <c r="A554" s="92"/>
      <c r="B554" s="262" t="s">
        <v>297</v>
      </c>
      <c r="C554" s="223"/>
      <c r="D554" s="224"/>
      <c r="E554" s="96">
        <f>'Evaluacion Gral'!E37</f>
        <v>5</v>
      </c>
      <c r="F554" s="92"/>
      <c r="G554" s="92"/>
    </row>
    <row r="555" spans="1:7" ht="24" customHeight="1">
      <c r="A555" s="92"/>
      <c r="B555" s="262" t="s">
        <v>307</v>
      </c>
      <c r="C555" s="223"/>
      <c r="D555" s="224"/>
      <c r="E555" s="96">
        <f>'Evaluacion Gral'!E38</f>
        <v>5</v>
      </c>
      <c r="F555" s="92"/>
      <c r="G555" s="92"/>
    </row>
    <row r="556" spans="1:7" ht="23.25" customHeight="1">
      <c r="A556" s="92"/>
      <c r="B556" s="262" t="s">
        <v>314</v>
      </c>
      <c r="C556" s="223"/>
      <c r="D556" s="224"/>
      <c r="E556" s="96">
        <f>'Evaluacion Gral'!E39</f>
        <v>5</v>
      </c>
      <c r="F556" s="92"/>
      <c r="G556" s="92"/>
    </row>
    <row r="557" spans="1:7" ht="15.75" customHeight="1">
      <c r="A557" s="92"/>
      <c r="B557" s="260" t="s">
        <v>412</v>
      </c>
      <c r="C557" s="223"/>
      <c r="D557" s="223"/>
      <c r="E557" s="224"/>
      <c r="F557" s="92"/>
      <c r="G557" s="92"/>
    </row>
    <row r="558" spans="1:7" ht="15.75" customHeight="1">
      <c r="A558" s="92"/>
      <c r="B558" s="261" t="s">
        <v>409</v>
      </c>
      <c r="C558" s="223"/>
      <c r="D558" s="224"/>
      <c r="E558" s="94" t="s">
        <v>102</v>
      </c>
      <c r="F558" s="92"/>
      <c r="G558" s="92"/>
    </row>
    <row r="559" spans="1:7" ht="33" customHeight="1">
      <c r="A559" s="92"/>
      <c r="B559" s="262" t="s">
        <v>339</v>
      </c>
      <c r="C559" s="223"/>
      <c r="D559" s="224"/>
      <c r="E559" s="96">
        <f>'Evaluacion Gral'!E42</f>
        <v>5</v>
      </c>
      <c r="F559" s="92"/>
      <c r="G559" s="92"/>
    </row>
    <row r="560" spans="1:7" ht="26.25" customHeight="1">
      <c r="A560" s="92"/>
      <c r="B560" s="262" t="s">
        <v>347</v>
      </c>
      <c r="C560" s="223"/>
      <c r="D560" s="224"/>
      <c r="E560" s="96">
        <f>'Evaluacion Gral'!E43</f>
        <v>5</v>
      </c>
      <c r="F560" s="92"/>
      <c r="G560" s="92"/>
    </row>
    <row r="561" spans="1:7" ht="26.25" customHeight="1">
      <c r="A561" s="92"/>
      <c r="B561" s="262" t="s">
        <v>354</v>
      </c>
      <c r="C561" s="223"/>
      <c r="D561" s="224"/>
      <c r="E561" s="96">
        <f>'Evaluacion Gral'!E44</f>
        <v>5</v>
      </c>
      <c r="F561" s="92"/>
      <c r="G561" s="92"/>
    </row>
    <row r="562" spans="1:7" ht="27.75" customHeight="1">
      <c r="A562" s="92"/>
      <c r="B562" s="262" t="s">
        <v>363</v>
      </c>
      <c r="C562" s="223"/>
      <c r="D562" s="224"/>
      <c r="E562" s="96">
        <f>'Evaluacion Gral'!E45</f>
        <v>5</v>
      </c>
      <c r="F562" s="92"/>
      <c r="G562" s="92"/>
    </row>
    <row r="563" spans="1:7" ht="15.75" customHeight="1">
      <c r="A563" s="92"/>
      <c r="B563" s="260" t="s">
        <v>413</v>
      </c>
      <c r="C563" s="223"/>
      <c r="D563" s="223"/>
      <c r="E563" s="224"/>
      <c r="F563" s="92"/>
      <c r="G563" s="92"/>
    </row>
    <row r="564" spans="1:7" ht="15.75" customHeight="1">
      <c r="A564" s="92"/>
      <c r="B564" s="261" t="s">
        <v>409</v>
      </c>
      <c r="C564" s="223"/>
      <c r="D564" s="224"/>
      <c r="E564" s="94" t="s">
        <v>102</v>
      </c>
      <c r="F564" s="92"/>
      <c r="G564" s="92"/>
    </row>
    <row r="565" spans="1:7" ht="24.75" customHeight="1">
      <c r="A565" s="92"/>
      <c r="B565" s="262" t="s">
        <v>377</v>
      </c>
      <c r="C565" s="223"/>
      <c r="D565" s="224"/>
      <c r="E565" s="96">
        <f>'Evaluacion Gral'!E48</f>
        <v>5</v>
      </c>
      <c r="F565" s="92"/>
      <c r="G565" s="92"/>
    </row>
    <row r="566" spans="1:7" ht="30.75" customHeight="1">
      <c r="A566" s="92"/>
      <c r="B566" s="262" t="s">
        <v>386</v>
      </c>
      <c r="C566" s="223"/>
      <c r="D566" s="224"/>
      <c r="E566" s="96">
        <f>'Evaluacion Gral'!E49</f>
        <v>5</v>
      </c>
      <c r="F566" s="92"/>
      <c r="G566" s="92"/>
    </row>
    <row r="567" spans="1:7" ht="26.25" customHeight="1">
      <c r="A567" s="92"/>
      <c r="B567" s="262" t="s">
        <v>394</v>
      </c>
      <c r="C567" s="223"/>
      <c r="D567" s="224"/>
      <c r="E567" s="96">
        <f>'Evaluacion Gral'!E50</f>
        <v>5</v>
      </c>
      <c r="F567" s="92"/>
      <c r="G567" s="92"/>
    </row>
    <row r="568" spans="1:7" ht="15.75" customHeight="1">
      <c r="A568" s="92"/>
      <c r="B568" s="16"/>
      <c r="C568" s="97"/>
      <c r="D568" s="97" t="s">
        <v>414</v>
      </c>
      <c r="E568" s="98">
        <f>'Evaluacion Gral'!E51</f>
        <v>145</v>
      </c>
      <c r="F568" s="92"/>
      <c r="G568" s="92"/>
    </row>
    <row r="569" spans="1:7" ht="15.75" customHeight="1">
      <c r="A569" s="41"/>
      <c r="B569" s="16"/>
      <c r="C569" s="99"/>
      <c r="D569" s="99" t="s">
        <v>415</v>
      </c>
      <c r="E569" s="100">
        <f>E568/29</f>
        <v>5</v>
      </c>
      <c r="F569" s="41"/>
      <c r="G569" s="92"/>
    </row>
    <row r="570" spans="1:7" ht="15.75" customHeight="1">
      <c r="A570" s="41"/>
      <c r="B570" s="16"/>
      <c r="C570" s="99"/>
      <c r="D570" s="99"/>
      <c r="E570" s="99"/>
      <c r="F570" s="41"/>
      <c r="G570" s="92"/>
    </row>
    <row r="571" spans="1:7" ht="15.75" customHeight="1">
      <c r="A571" s="41"/>
      <c r="B571" s="296" t="s">
        <v>416</v>
      </c>
      <c r="C571" s="293"/>
      <c r="D571" s="293"/>
      <c r="E571" s="293"/>
      <c r="F571" s="293"/>
      <c r="G571" s="41"/>
    </row>
    <row r="572" spans="1:7" ht="187.5" customHeight="1">
      <c r="A572" s="113"/>
      <c r="B572" s="297" t="str">
        <f>'Valoración y Conclusión'!B12</f>
        <v>Valoración Cualitativa del estado general de la carrera</v>
      </c>
      <c r="C572" s="290"/>
      <c r="D572" s="290"/>
      <c r="E572" s="290"/>
      <c r="F572" s="287"/>
      <c r="G572" s="92"/>
    </row>
    <row r="573" spans="1:7" ht="107.25" customHeight="1">
      <c r="A573" s="92"/>
      <c r="B573" s="298"/>
      <c r="C573" s="293"/>
      <c r="D573" s="293"/>
      <c r="E573" s="293"/>
      <c r="F573" s="294"/>
      <c r="G573" s="92"/>
    </row>
    <row r="574" spans="1:7" ht="15.75" customHeight="1">
      <c r="A574" s="92"/>
      <c r="B574" s="92"/>
      <c r="C574" s="105"/>
      <c r="D574" s="92"/>
      <c r="E574" s="92"/>
      <c r="F574" s="92"/>
      <c r="G574" s="92"/>
    </row>
    <row r="575" spans="1:7" ht="15.75" customHeight="1">
      <c r="A575" s="92"/>
      <c r="B575" s="204" t="s">
        <v>417</v>
      </c>
      <c r="C575" s="150"/>
      <c r="D575" s="150"/>
      <c r="E575" s="150"/>
      <c r="F575" s="150"/>
      <c r="G575" s="92"/>
    </row>
    <row r="576" spans="1:7" ht="15.75" customHeight="1">
      <c r="A576" s="92"/>
      <c r="B576" s="150"/>
      <c r="C576" s="150"/>
      <c r="D576" s="150"/>
      <c r="E576" s="150"/>
      <c r="F576" s="150"/>
      <c r="G576" s="92"/>
    </row>
    <row r="577" spans="2:6" ht="15.75" customHeight="1">
      <c r="B577" s="150"/>
      <c r="C577" s="150"/>
      <c r="D577" s="150"/>
      <c r="E577" s="150"/>
      <c r="F577" s="150"/>
    </row>
    <row r="578" spans="2:6" ht="15.75" customHeight="1">
      <c r="B578" s="297" t="str">
        <f>'Valoración y Conclusión'!B16</f>
        <v>Conclusión del Informe</v>
      </c>
      <c r="C578" s="290"/>
      <c r="D578" s="290"/>
      <c r="E578" s="290"/>
      <c r="F578" s="287"/>
    </row>
    <row r="579" spans="2:6" ht="15.75" customHeight="1">
      <c r="B579" s="299"/>
      <c r="C579" s="150"/>
      <c r="D579" s="150"/>
      <c r="E579" s="150"/>
      <c r="F579" s="277"/>
    </row>
    <row r="580" spans="2:6" ht="15.75" customHeight="1">
      <c r="B580" s="299"/>
      <c r="C580" s="150"/>
      <c r="D580" s="150"/>
      <c r="E580" s="150"/>
      <c r="F580" s="277"/>
    </row>
    <row r="581" spans="2:6" ht="15.75" customHeight="1">
      <c r="B581" s="299"/>
      <c r="C581" s="150"/>
      <c r="D581" s="150"/>
      <c r="E581" s="150"/>
      <c r="F581" s="277"/>
    </row>
    <row r="582" spans="2:6" ht="15.75" customHeight="1">
      <c r="B582" s="299"/>
      <c r="C582" s="150"/>
      <c r="D582" s="150"/>
      <c r="E582" s="150"/>
      <c r="F582" s="277"/>
    </row>
    <row r="583" spans="2:6" ht="15.75" customHeight="1">
      <c r="B583" s="299"/>
      <c r="C583" s="150"/>
      <c r="D583" s="150"/>
      <c r="E583" s="150"/>
      <c r="F583" s="277"/>
    </row>
    <row r="584" spans="2:6" ht="15.75" customHeight="1">
      <c r="B584" s="299"/>
      <c r="C584" s="150"/>
      <c r="D584" s="150"/>
      <c r="E584" s="150"/>
      <c r="F584" s="277"/>
    </row>
    <row r="585" spans="2:6" ht="15.75" customHeight="1">
      <c r="B585" s="299"/>
      <c r="C585" s="150"/>
      <c r="D585" s="150"/>
      <c r="E585" s="150"/>
      <c r="F585" s="277"/>
    </row>
    <row r="586" spans="2:6" ht="15.75" customHeight="1">
      <c r="B586" s="299"/>
      <c r="C586" s="150"/>
      <c r="D586" s="150"/>
      <c r="E586" s="150"/>
      <c r="F586" s="277"/>
    </row>
    <row r="587" spans="2:6" ht="15.75" customHeight="1">
      <c r="B587" s="299"/>
      <c r="C587" s="150"/>
      <c r="D587" s="150"/>
      <c r="E587" s="150"/>
      <c r="F587" s="277"/>
    </row>
    <row r="588" spans="2:6" ht="15.75" customHeight="1">
      <c r="B588" s="299"/>
      <c r="C588" s="150"/>
      <c r="D588" s="150"/>
      <c r="E588" s="150"/>
      <c r="F588" s="277"/>
    </row>
    <row r="589" spans="2:6" ht="15.75" customHeight="1">
      <c r="B589" s="299"/>
      <c r="C589" s="150"/>
      <c r="D589" s="150"/>
      <c r="E589" s="150"/>
      <c r="F589" s="277"/>
    </row>
    <row r="590" spans="2:6" ht="15.75" customHeight="1">
      <c r="B590" s="299"/>
      <c r="C590" s="150"/>
      <c r="D590" s="150"/>
      <c r="E590" s="150"/>
      <c r="F590" s="277"/>
    </row>
    <row r="591" spans="2:6" ht="15.75" customHeight="1">
      <c r="B591" s="299"/>
      <c r="C591" s="150"/>
      <c r="D591" s="150"/>
      <c r="E591" s="150"/>
      <c r="F591" s="277"/>
    </row>
    <row r="592" spans="2:6" ht="15.75" customHeight="1">
      <c r="B592" s="299"/>
      <c r="C592" s="150"/>
      <c r="D592" s="150"/>
      <c r="E592" s="150"/>
      <c r="F592" s="277"/>
    </row>
    <row r="593" spans="2:6" ht="15.75" customHeight="1">
      <c r="B593" s="298"/>
      <c r="C593" s="293"/>
      <c r="D593" s="293"/>
      <c r="E593" s="293"/>
      <c r="F593" s="294"/>
    </row>
    <row r="594" spans="2:6" ht="15.75" customHeight="1"/>
    <row r="595" spans="2:6" ht="15.75" customHeight="1"/>
    <row r="596" spans="2:6" ht="15.75" customHeight="1"/>
    <row r="597" spans="2:6" ht="15.75" customHeight="1"/>
    <row r="598" spans="2:6" ht="15.75" customHeight="1"/>
    <row r="599" spans="2:6" ht="15.75" customHeight="1"/>
    <row r="600" spans="2:6" ht="15.75" customHeight="1"/>
    <row r="601" spans="2:6" ht="15.75" customHeight="1"/>
    <row r="602" spans="2:6" ht="15.75" customHeight="1"/>
    <row r="603" spans="2:6" ht="15.75" customHeight="1"/>
    <row r="604" spans="2:6" ht="15.75" customHeight="1"/>
    <row r="605" spans="2:6" ht="15.75" customHeight="1"/>
    <row r="606" spans="2:6" ht="15.75" customHeight="1"/>
    <row r="607" spans="2:6" ht="15.75" customHeight="1"/>
    <row r="608" spans="2:6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640">
    <mergeCell ref="B349:F349"/>
    <mergeCell ref="B350:F350"/>
    <mergeCell ref="B351:F351"/>
    <mergeCell ref="C279:F279"/>
    <mergeCell ref="B281:B284"/>
    <mergeCell ref="B285:B286"/>
    <mergeCell ref="C285:D285"/>
    <mergeCell ref="E285:F285"/>
    <mergeCell ref="B347:D347"/>
    <mergeCell ref="E347:F347"/>
    <mergeCell ref="B348:D348"/>
    <mergeCell ref="E348:F348"/>
    <mergeCell ref="B345:D345"/>
    <mergeCell ref="E345:F345"/>
    <mergeCell ref="B346:D346"/>
    <mergeCell ref="E346:F346"/>
    <mergeCell ref="B344:D344"/>
    <mergeCell ref="E344:F344"/>
    <mergeCell ref="B332:D332"/>
    <mergeCell ref="E332:F332"/>
    <mergeCell ref="B333:D333"/>
    <mergeCell ref="E333:F333"/>
    <mergeCell ref="B334:D334"/>
    <mergeCell ref="E334:F334"/>
    <mergeCell ref="C267:D267"/>
    <mergeCell ref="E267:F267"/>
    <mergeCell ref="C268:D268"/>
    <mergeCell ref="E268:F268"/>
    <mergeCell ref="C269:F269"/>
    <mergeCell ref="B270:F270"/>
    <mergeCell ref="B272:B276"/>
    <mergeCell ref="B277:B278"/>
    <mergeCell ref="C277:D277"/>
    <mergeCell ref="E277:F277"/>
    <mergeCell ref="C278:D278"/>
    <mergeCell ref="E278:F278"/>
    <mergeCell ref="B242:F242"/>
    <mergeCell ref="B243:F243"/>
    <mergeCell ref="B244:F244"/>
    <mergeCell ref="B245:F245"/>
    <mergeCell ref="B246:F246"/>
    <mergeCell ref="B247:F247"/>
    <mergeCell ref="B248:F248"/>
    <mergeCell ref="E259:F259"/>
    <mergeCell ref="C260:F260"/>
    <mergeCell ref="B249:F249"/>
    <mergeCell ref="B250:F250"/>
    <mergeCell ref="B251:F251"/>
    <mergeCell ref="B252:F252"/>
    <mergeCell ref="B254:B257"/>
    <mergeCell ref="B258:B259"/>
    <mergeCell ref="E258:F258"/>
    <mergeCell ref="C258:D258"/>
    <mergeCell ref="C259:D259"/>
    <mergeCell ref="B262:B266"/>
    <mergeCell ref="B267:B268"/>
    <mergeCell ref="B340:D340"/>
    <mergeCell ref="E340:F340"/>
    <mergeCell ref="B341:D341"/>
    <mergeCell ref="E341:F341"/>
    <mergeCell ref="B342:D342"/>
    <mergeCell ref="E342:F342"/>
    <mergeCell ref="E343:F343"/>
    <mergeCell ref="B343:D343"/>
    <mergeCell ref="B335:D335"/>
    <mergeCell ref="E335:F335"/>
    <mergeCell ref="E336:F336"/>
    <mergeCell ref="B336:D336"/>
    <mergeCell ref="B337:D337"/>
    <mergeCell ref="E337:F337"/>
    <mergeCell ref="B338:D338"/>
    <mergeCell ref="E338:F338"/>
    <mergeCell ref="B339:D339"/>
    <mergeCell ref="E339:F339"/>
    <mergeCell ref="B330:D330"/>
    <mergeCell ref="E330:F330"/>
    <mergeCell ref="B331:D331"/>
    <mergeCell ref="E331:F331"/>
    <mergeCell ref="B325:D325"/>
    <mergeCell ref="E325:F325"/>
    <mergeCell ref="B326:D326"/>
    <mergeCell ref="E326:F326"/>
    <mergeCell ref="B327:D327"/>
    <mergeCell ref="E327:F327"/>
    <mergeCell ref="B328:D328"/>
    <mergeCell ref="E328:F328"/>
    <mergeCell ref="E329:F329"/>
    <mergeCell ref="B329:D329"/>
    <mergeCell ref="B320:D320"/>
    <mergeCell ref="E320:F320"/>
    <mergeCell ref="B321:D321"/>
    <mergeCell ref="E321:F321"/>
    <mergeCell ref="E322:F322"/>
    <mergeCell ref="B322:D322"/>
    <mergeCell ref="B323:D323"/>
    <mergeCell ref="E323:F323"/>
    <mergeCell ref="B324:D324"/>
    <mergeCell ref="E324:F324"/>
    <mergeCell ref="C314:D314"/>
    <mergeCell ref="E314:F314"/>
    <mergeCell ref="C315:F315"/>
    <mergeCell ref="B316:F316"/>
    <mergeCell ref="B317:F317"/>
    <mergeCell ref="B318:D318"/>
    <mergeCell ref="E318:F318"/>
    <mergeCell ref="B319:D319"/>
    <mergeCell ref="E319:F319"/>
    <mergeCell ref="B530:D530"/>
    <mergeCell ref="B531:D531"/>
    <mergeCell ref="C286:D286"/>
    <mergeCell ref="E286:F286"/>
    <mergeCell ref="C287:F287"/>
    <mergeCell ref="B289:B294"/>
    <mergeCell ref="B295:B296"/>
    <mergeCell ref="C295:D295"/>
    <mergeCell ref="E295:F295"/>
    <mergeCell ref="C296:D296"/>
    <mergeCell ref="E296:F296"/>
    <mergeCell ref="C297:F297"/>
    <mergeCell ref="B298:F298"/>
    <mergeCell ref="B300:B304"/>
    <mergeCell ref="B305:B306"/>
    <mergeCell ref="E305:F305"/>
    <mergeCell ref="E306:F306"/>
    <mergeCell ref="C305:D305"/>
    <mergeCell ref="C306:D306"/>
    <mergeCell ref="C307:F307"/>
    <mergeCell ref="B309:B312"/>
    <mergeCell ref="B313:B314"/>
    <mergeCell ref="C313:D313"/>
    <mergeCell ref="E313:F313"/>
    <mergeCell ref="B521:F521"/>
    <mergeCell ref="B522:F522"/>
    <mergeCell ref="B523:F523"/>
    <mergeCell ref="B524:F524"/>
    <mergeCell ref="B525:F525"/>
    <mergeCell ref="B526:F526"/>
    <mergeCell ref="B527:F527"/>
    <mergeCell ref="B528:E528"/>
    <mergeCell ref="B529:E529"/>
    <mergeCell ref="B512:F512"/>
    <mergeCell ref="B513:F513"/>
    <mergeCell ref="B514:F514"/>
    <mergeCell ref="B515:F515"/>
    <mergeCell ref="B516:F516"/>
    <mergeCell ref="B517:F517"/>
    <mergeCell ref="B518:F518"/>
    <mergeCell ref="B519:F519"/>
    <mergeCell ref="B520:F520"/>
    <mergeCell ref="E505:F505"/>
    <mergeCell ref="B505:D505"/>
    <mergeCell ref="B506:D506"/>
    <mergeCell ref="E506:F506"/>
    <mergeCell ref="B507:F507"/>
    <mergeCell ref="B508:F508"/>
    <mergeCell ref="B509:F509"/>
    <mergeCell ref="B510:F510"/>
    <mergeCell ref="B511:F511"/>
    <mergeCell ref="B500:D500"/>
    <mergeCell ref="E500:F500"/>
    <mergeCell ref="B501:D501"/>
    <mergeCell ref="E501:F501"/>
    <mergeCell ref="B502:D502"/>
    <mergeCell ref="E502:F502"/>
    <mergeCell ref="B503:D503"/>
    <mergeCell ref="E503:F503"/>
    <mergeCell ref="B504:D504"/>
    <mergeCell ref="E504:F504"/>
    <mergeCell ref="B495:D495"/>
    <mergeCell ref="E495:F495"/>
    <mergeCell ref="B496:D496"/>
    <mergeCell ref="E496:F496"/>
    <mergeCell ref="B497:D497"/>
    <mergeCell ref="E497:F497"/>
    <mergeCell ref="E498:F498"/>
    <mergeCell ref="B498:D498"/>
    <mergeCell ref="B499:D499"/>
    <mergeCell ref="E499:F499"/>
    <mergeCell ref="B559:D559"/>
    <mergeCell ref="B567:D567"/>
    <mergeCell ref="B571:F571"/>
    <mergeCell ref="B572:F573"/>
    <mergeCell ref="B575:F577"/>
    <mergeCell ref="B578:F593"/>
    <mergeCell ref="B560:D560"/>
    <mergeCell ref="B561:D561"/>
    <mergeCell ref="B562:D562"/>
    <mergeCell ref="B563:E563"/>
    <mergeCell ref="B564:D564"/>
    <mergeCell ref="B565:D565"/>
    <mergeCell ref="B566:D566"/>
    <mergeCell ref="B550:D550"/>
    <mergeCell ref="B551:D551"/>
    <mergeCell ref="B552:D552"/>
    <mergeCell ref="B553:D553"/>
    <mergeCell ref="B554:D554"/>
    <mergeCell ref="B555:D555"/>
    <mergeCell ref="B556:D556"/>
    <mergeCell ref="B557:E557"/>
    <mergeCell ref="B558:D558"/>
    <mergeCell ref="B541:D541"/>
    <mergeCell ref="B542:D542"/>
    <mergeCell ref="B543:D543"/>
    <mergeCell ref="B544:D544"/>
    <mergeCell ref="B545:D545"/>
    <mergeCell ref="B546:D546"/>
    <mergeCell ref="B547:D547"/>
    <mergeCell ref="B548:E548"/>
    <mergeCell ref="B549:D549"/>
    <mergeCell ref="B532:D532"/>
    <mergeCell ref="B533:D533"/>
    <mergeCell ref="B534:D534"/>
    <mergeCell ref="B535:D535"/>
    <mergeCell ref="B536:D536"/>
    <mergeCell ref="B537:D537"/>
    <mergeCell ref="B538:E538"/>
    <mergeCell ref="B539:D539"/>
    <mergeCell ref="B540:D540"/>
    <mergeCell ref="B490:D490"/>
    <mergeCell ref="E490:F490"/>
    <mergeCell ref="E491:F491"/>
    <mergeCell ref="B491:D491"/>
    <mergeCell ref="B492:D492"/>
    <mergeCell ref="E492:F492"/>
    <mergeCell ref="B493:D493"/>
    <mergeCell ref="E493:F493"/>
    <mergeCell ref="B494:D494"/>
    <mergeCell ref="E494:F494"/>
    <mergeCell ref="B481:B484"/>
    <mergeCell ref="B485:B486"/>
    <mergeCell ref="C485:D485"/>
    <mergeCell ref="E485:F485"/>
    <mergeCell ref="C486:D486"/>
    <mergeCell ref="E486:F486"/>
    <mergeCell ref="C487:F487"/>
    <mergeCell ref="B488:F488"/>
    <mergeCell ref="B489:F489"/>
    <mergeCell ref="C479:F479"/>
    <mergeCell ref="C468:D468"/>
    <mergeCell ref="E468:F468"/>
    <mergeCell ref="C469:F469"/>
    <mergeCell ref="B470:F470"/>
    <mergeCell ref="B472:B476"/>
    <mergeCell ref="B477:B478"/>
    <mergeCell ref="E477:F477"/>
    <mergeCell ref="C477:D477"/>
    <mergeCell ref="C478:D478"/>
    <mergeCell ref="B457:F457"/>
    <mergeCell ref="B458:F458"/>
    <mergeCell ref="B459:F459"/>
    <mergeCell ref="B460:F460"/>
    <mergeCell ref="B462:B466"/>
    <mergeCell ref="B467:B468"/>
    <mergeCell ref="C467:D467"/>
    <mergeCell ref="E467:F467"/>
    <mergeCell ref="E478:F478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56:F456"/>
    <mergeCell ref="B439:F439"/>
    <mergeCell ref="B440:F440"/>
    <mergeCell ref="B441:F441"/>
    <mergeCell ref="B442:F442"/>
    <mergeCell ref="B443:F443"/>
    <mergeCell ref="B444:F444"/>
    <mergeCell ref="B445:F445"/>
    <mergeCell ref="B446:F446"/>
    <mergeCell ref="B447:F447"/>
    <mergeCell ref="B431:D431"/>
    <mergeCell ref="E431:F431"/>
    <mergeCell ref="B432:F432"/>
    <mergeCell ref="B433:F433"/>
    <mergeCell ref="B434:F434"/>
    <mergeCell ref="B435:F435"/>
    <mergeCell ref="B436:F436"/>
    <mergeCell ref="B437:F437"/>
    <mergeCell ref="B438:F438"/>
    <mergeCell ref="B426:D426"/>
    <mergeCell ref="E426:F426"/>
    <mergeCell ref="E427:F427"/>
    <mergeCell ref="B427:D427"/>
    <mergeCell ref="B428:D428"/>
    <mergeCell ref="E428:F428"/>
    <mergeCell ref="B429:D429"/>
    <mergeCell ref="E429:F429"/>
    <mergeCell ref="B430:D430"/>
    <mergeCell ref="E430:F430"/>
    <mergeCell ref="B421:D421"/>
    <mergeCell ref="E421:F421"/>
    <mergeCell ref="B422:D422"/>
    <mergeCell ref="E422:F422"/>
    <mergeCell ref="B423:D423"/>
    <mergeCell ref="E423:F423"/>
    <mergeCell ref="B424:D424"/>
    <mergeCell ref="E424:F424"/>
    <mergeCell ref="B425:D425"/>
    <mergeCell ref="E425:F425"/>
    <mergeCell ref="B416:D416"/>
    <mergeCell ref="E416:F416"/>
    <mergeCell ref="B417:D417"/>
    <mergeCell ref="E417:F417"/>
    <mergeCell ref="B418:D418"/>
    <mergeCell ref="E418:F418"/>
    <mergeCell ref="B419:D419"/>
    <mergeCell ref="E419:F419"/>
    <mergeCell ref="E420:F420"/>
    <mergeCell ref="B420:D420"/>
    <mergeCell ref="B414:D414"/>
    <mergeCell ref="E414:F414"/>
    <mergeCell ref="B415:D415"/>
    <mergeCell ref="E415:F415"/>
    <mergeCell ref="B410:F410"/>
    <mergeCell ref="B411:F411"/>
    <mergeCell ref="B412:D412"/>
    <mergeCell ref="E412:F412"/>
    <mergeCell ref="E413:F413"/>
    <mergeCell ref="B391:F391"/>
    <mergeCell ref="B388:B389"/>
    <mergeCell ref="B393:B396"/>
    <mergeCell ref="B397:B398"/>
    <mergeCell ref="C397:D397"/>
    <mergeCell ref="E397:F397"/>
    <mergeCell ref="C398:D398"/>
    <mergeCell ref="E398:F398"/>
    <mergeCell ref="B413:D413"/>
    <mergeCell ref="C409:F409"/>
    <mergeCell ref="B352:F352"/>
    <mergeCell ref="B353:F353"/>
    <mergeCell ref="B354:F354"/>
    <mergeCell ref="B355:F355"/>
    <mergeCell ref="B356:F356"/>
    <mergeCell ref="B357:F357"/>
    <mergeCell ref="B358:F358"/>
    <mergeCell ref="B359:F359"/>
    <mergeCell ref="B360:F360"/>
    <mergeCell ref="B361:F361"/>
    <mergeCell ref="B362:F362"/>
    <mergeCell ref="B363:F363"/>
    <mergeCell ref="B364:F364"/>
    <mergeCell ref="B365:F365"/>
    <mergeCell ref="B366:F366"/>
    <mergeCell ref="B367:F367"/>
    <mergeCell ref="B368:F368"/>
    <mergeCell ref="B369:F369"/>
    <mergeCell ref="B370:F370"/>
    <mergeCell ref="C399:F399"/>
    <mergeCell ref="B400:F400"/>
    <mergeCell ref="B402:B406"/>
    <mergeCell ref="B407:B408"/>
    <mergeCell ref="C407:D407"/>
    <mergeCell ref="E407:F407"/>
    <mergeCell ref="C408:D408"/>
    <mergeCell ref="E408:F408"/>
    <mergeCell ref="B371:F371"/>
    <mergeCell ref="B372:F372"/>
    <mergeCell ref="B374:B378"/>
    <mergeCell ref="B379:B380"/>
    <mergeCell ref="C379:D379"/>
    <mergeCell ref="E379:F379"/>
    <mergeCell ref="C380:D380"/>
    <mergeCell ref="E380:F380"/>
    <mergeCell ref="C381:F381"/>
    <mergeCell ref="B383:B387"/>
    <mergeCell ref="C388:D388"/>
    <mergeCell ref="E388:F388"/>
    <mergeCell ref="C389:D389"/>
    <mergeCell ref="E389:F389"/>
    <mergeCell ref="C390:F390"/>
    <mergeCell ref="B210:D210"/>
    <mergeCell ref="E210:F210"/>
    <mergeCell ref="B235:F235"/>
    <mergeCell ref="B236:F236"/>
    <mergeCell ref="B237:F237"/>
    <mergeCell ref="B238:F238"/>
    <mergeCell ref="B239:F239"/>
    <mergeCell ref="B240:F240"/>
    <mergeCell ref="B241:F241"/>
    <mergeCell ref="B232:F232"/>
    <mergeCell ref="B233:F233"/>
    <mergeCell ref="B234:F234"/>
    <mergeCell ref="B229:F229"/>
    <mergeCell ref="B230:F230"/>
    <mergeCell ref="B231:F231"/>
    <mergeCell ref="E218:F218"/>
    <mergeCell ref="B219:D219"/>
    <mergeCell ref="E219:F219"/>
    <mergeCell ref="B220:D220"/>
    <mergeCell ref="E220:F220"/>
    <mergeCell ref="B211:D211"/>
    <mergeCell ref="E211:F211"/>
    <mergeCell ref="B212:D212"/>
    <mergeCell ref="E212:F212"/>
    <mergeCell ref="B205:D205"/>
    <mergeCell ref="E205:F205"/>
    <mergeCell ref="B206:D206"/>
    <mergeCell ref="E206:F206"/>
    <mergeCell ref="E207:F207"/>
    <mergeCell ref="B207:D207"/>
    <mergeCell ref="B208:D208"/>
    <mergeCell ref="E208:F208"/>
    <mergeCell ref="B209:D209"/>
    <mergeCell ref="E209:F209"/>
    <mergeCell ref="B200:D200"/>
    <mergeCell ref="B201:D201"/>
    <mergeCell ref="E201:F201"/>
    <mergeCell ref="B202:D202"/>
    <mergeCell ref="E202:F202"/>
    <mergeCell ref="B203:D203"/>
    <mergeCell ref="E203:F203"/>
    <mergeCell ref="B204:D204"/>
    <mergeCell ref="E204:F204"/>
    <mergeCell ref="C177:F177"/>
    <mergeCell ref="B178:F178"/>
    <mergeCell ref="B180:B184"/>
    <mergeCell ref="B185:B186"/>
    <mergeCell ref="C185:D185"/>
    <mergeCell ref="E185:F185"/>
    <mergeCell ref="C186:D186"/>
    <mergeCell ref="E186:F186"/>
    <mergeCell ref="C187:F187"/>
    <mergeCell ref="B189:B193"/>
    <mergeCell ref="B194:B195"/>
    <mergeCell ref="C194:D194"/>
    <mergeCell ref="E194:F194"/>
    <mergeCell ref="C195:D195"/>
    <mergeCell ref="E195:F195"/>
    <mergeCell ref="C196:F196"/>
    <mergeCell ref="B197:F197"/>
    <mergeCell ref="B198:F198"/>
    <mergeCell ref="B199:D199"/>
    <mergeCell ref="E199:F199"/>
    <mergeCell ref="E200:F200"/>
    <mergeCell ref="B226:D226"/>
    <mergeCell ref="E226:F226"/>
    <mergeCell ref="B227:D227"/>
    <mergeCell ref="E227:F227"/>
    <mergeCell ref="E228:F228"/>
    <mergeCell ref="B228:D228"/>
    <mergeCell ref="E221:F221"/>
    <mergeCell ref="B221:D221"/>
    <mergeCell ref="B222:D222"/>
    <mergeCell ref="E222:F222"/>
    <mergeCell ref="B223:D223"/>
    <mergeCell ref="E223:F223"/>
    <mergeCell ref="B224:D224"/>
    <mergeCell ref="E224:F224"/>
    <mergeCell ref="B225:D225"/>
    <mergeCell ref="E225:F225"/>
    <mergeCell ref="B216:D216"/>
    <mergeCell ref="E216:F216"/>
    <mergeCell ref="B217:D217"/>
    <mergeCell ref="E217:F217"/>
    <mergeCell ref="B218:D218"/>
    <mergeCell ref="B213:D213"/>
    <mergeCell ref="E213:F213"/>
    <mergeCell ref="E214:F214"/>
    <mergeCell ref="B214:D214"/>
    <mergeCell ref="B215:D215"/>
    <mergeCell ref="E215:F215"/>
    <mergeCell ref="C50:F50"/>
    <mergeCell ref="B52:B56"/>
    <mergeCell ref="B57:B58"/>
    <mergeCell ref="C57:D57"/>
    <mergeCell ref="E57:F57"/>
    <mergeCell ref="C58:D58"/>
    <mergeCell ref="B166:B167"/>
    <mergeCell ref="B170:B174"/>
    <mergeCell ref="B175:B176"/>
    <mergeCell ref="C175:D175"/>
    <mergeCell ref="E175:F175"/>
    <mergeCell ref="C176:D176"/>
    <mergeCell ref="E176:F176"/>
    <mergeCell ref="C168:F168"/>
    <mergeCell ref="C167:D167"/>
    <mergeCell ref="E167:F167"/>
    <mergeCell ref="E139:F139"/>
    <mergeCell ref="C140:F140"/>
    <mergeCell ref="B33:B37"/>
    <mergeCell ref="B38:B39"/>
    <mergeCell ref="C38:D38"/>
    <mergeCell ref="E38:F38"/>
    <mergeCell ref="C39:D39"/>
    <mergeCell ref="E39:F39"/>
    <mergeCell ref="C40:F40"/>
    <mergeCell ref="B42:B47"/>
    <mergeCell ref="B48:B49"/>
    <mergeCell ref="C48:D48"/>
    <mergeCell ref="E48:F48"/>
    <mergeCell ref="C49:D49"/>
    <mergeCell ref="E49:F49"/>
    <mergeCell ref="A1:E1"/>
    <mergeCell ref="B2:E2"/>
    <mergeCell ref="B3:E3"/>
    <mergeCell ref="B4:E4"/>
    <mergeCell ref="B5:E5"/>
    <mergeCell ref="D7:D10"/>
    <mergeCell ref="B12:F12"/>
    <mergeCell ref="B13:F13"/>
    <mergeCell ref="B15:B18"/>
    <mergeCell ref="C19:D19"/>
    <mergeCell ref="E19:F19"/>
    <mergeCell ref="C20:D20"/>
    <mergeCell ref="E20:F20"/>
    <mergeCell ref="C21:F21"/>
    <mergeCell ref="B19:B20"/>
    <mergeCell ref="B23:B27"/>
    <mergeCell ref="B28:B29"/>
    <mergeCell ref="C28:D28"/>
    <mergeCell ref="E28:F28"/>
    <mergeCell ref="C29:D29"/>
    <mergeCell ref="E29:F29"/>
    <mergeCell ref="C30:F30"/>
    <mergeCell ref="B31:F31"/>
    <mergeCell ref="C157:D157"/>
    <mergeCell ref="E157:F157"/>
    <mergeCell ref="C158:F158"/>
    <mergeCell ref="B156:B157"/>
    <mergeCell ref="B160:B165"/>
    <mergeCell ref="C166:D166"/>
    <mergeCell ref="E166:F166"/>
    <mergeCell ref="B143:B147"/>
    <mergeCell ref="C148:D148"/>
    <mergeCell ref="E148:F148"/>
    <mergeCell ref="C149:D149"/>
    <mergeCell ref="E149:F149"/>
    <mergeCell ref="C150:F150"/>
    <mergeCell ref="B148:B149"/>
    <mergeCell ref="B152:B155"/>
    <mergeCell ref="C156:D156"/>
    <mergeCell ref="E156:F156"/>
    <mergeCell ref="C131:F131"/>
    <mergeCell ref="B133:B137"/>
    <mergeCell ref="C138:D138"/>
    <mergeCell ref="E138:F138"/>
    <mergeCell ref="C139:D139"/>
    <mergeCell ref="B141:F141"/>
    <mergeCell ref="B138:B139"/>
    <mergeCell ref="B118:F118"/>
    <mergeCell ref="B119:F119"/>
    <mergeCell ref="B121:F121"/>
    <mergeCell ref="B122:F122"/>
    <mergeCell ref="B124:B128"/>
    <mergeCell ref="B129:B130"/>
    <mergeCell ref="C129:D129"/>
    <mergeCell ref="E129:F129"/>
    <mergeCell ref="C130:D130"/>
    <mergeCell ref="E130:F130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04:D104"/>
    <mergeCell ref="E104:F104"/>
    <mergeCell ref="B105:D105"/>
    <mergeCell ref="E105:F105"/>
    <mergeCell ref="B106:D106"/>
    <mergeCell ref="E106:F106"/>
    <mergeCell ref="B107:D107"/>
    <mergeCell ref="E107:F107"/>
    <mergeCell ref="E108:F108"/>
    <mergeCell ref="B108:D108"/>
    <mergeCell ref="B99:D99"/>
    <mergeCell ref="E99:F99"/>
    <mergeCell ref="B100:D100"/>
    <mergeCell ref="E100:F100"/>
    <mergeCell ref="E101:F101"/>
    <mergeCell ref="B101:D101"/>
    <mergeCell ref="B102:D102"/>
    <mergeCell ref="E102:F102"/>
    <mergeCell ref="B103:D103"/>
    <mergeCell ref="E103:F103"/>
    <mergeCell ref="E94:F94"/>
    <mergeCell ref="B94:D94"/>
    <mergeCell ref="B95:D95"/>
    <mergeCell ref="E95:F95"/>
    <mergeCell ref="B96:D96"/>
    <mergeCell ref="E96:F96"/>
    <mergeCell ref="B97:D97"/>
    <mergeCell ref="E97:F97"/>
    <mergeCell ref="B98:D98"/>
    <mergeCell ref="E98:F9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84:D84"/>
    <mergeCell ref="E84:F84"/>
    <mergeCell ref="B85:D85"/>
    <mergeCell ref="E85:F85"/>
    <mergeCell ref="B86:D86"/>
    <mergeCell ref="E86:F86"/>
    <mergeCell ref="E87:F87"/>
    <mergeCell ref="B87:D87"/>
    <mergeCell ref="B88:D88"/>
    <mergeCell ref="E88:F88"/>
    <mergeCell ref="B79:D79"/>
    <mergeCell ref="E79:F79"/>
    <mergeCell ref="E80:F80"/>
    <mergeCell ref="B80:D80"/>
    <mergeCell ref="B81:D81"/>
    <mergeCell ref="E81:F81"/>
    <mergeCell ref="B82:D82"/>
    <mergeCell ref="E82:F82"/>
    <mergeCell ref="B83:D83"/>
    <mergeCell ref="E83:F83"/>
    <mergeCell ref="B69:B73"/>
    <mergeCell ref="B74:B75"/>
    <mergeCell ref="C74:D74"/>
    <mergeCell ref="E74:F74"/>
    <mergeCell ref="C75:D75"/>
    <mergeCell ref="E75:F75"/>
    <mergeCell ref="C76:F76"/>
    <mergeCell ref="B77:F77"/>
    <mergeCell ref="B78:F78"/>
    <mergeCell ref="E58:F58"/>
    <mergeCell ref="C59:F59"/>
    <mergeCell ref="B61:B64"/>
    <mergeCell ref="B65:B66"/>
    <mergeCell ref="C65:D65"/>
    <mergeCell ref="E65:F65"/>
    <mergeCell ref="C66:D66"/>
    <mergeCell ref="E66:F66"/>
    <mergeCell ref="C67:F67"/>
  </mergeCells>
  <pageMargins left="0.23622047244094491" right="0.23622047244094491" top="0.74803149606299213" bottom="0.74803149606299213" header="0" footer="0"/>
  <pageSetup paperSize="9" scale="60" orientation="landscape" r:id="rId1"/>
  <headerFooter>
    <oddHeader>&amp;C&amp;G</oddHeader>
    <oddFooter>&amp;LYegros n.° 930 entre Manuel Domínguez y Teniente Fariña Asunción - Paraguay&amp;CInforme Preliminar &amp;P&amp;RTelefax: +595 21 494940 E-mail: presidencia@aneaes.gov.py</oddFooter>
  </headerFooter>
  <rowBreaks count="25" manualBreakCount="25">
    <brk id="196" man="1"/>
    <brk id="390" man="1"/>
    <brk id="458" man="1"/>
    <brk id="10" man="1"/>
    <brk id="11" man="1"/>
    <brk id="140" man="1"/>
    <brk id="76" man="1"/>
    <brk id="269" man="1"/>
    <brk id="527" man="1"/>
    <brk id="469" man="1"/>
    <brk id="409" man="1"/>
    <brk id="30" man="1"/>
    <brk id="287" man="1"/>
    <brk id="228" man="1"/>
    <brk id="487" man="1"/>
    <brk id="297" man="1"/>
    <brk id="108" man="1"/>
    <brk id="430" man="1"/>
    <brk id="177" man="1"/>
    <brk id="370" man="1"/>
    <brk id="120" man="1"/>
    <brk id="506" man="1"/>
    <brk id="250" man="1"/>
    <brk id="315" man="1"/>
    <brk id="59" man="1"/>
  </rowBreaks>
  <colBreaks count="1" manualBreakCount="1">
    <brk id="7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000"/>
  <sheetViews>
    <sheetView workbookViewId="0"/>
  </sheetViews>
  <sheetFormatPr baseColWidth="10" defaultColWidth="14.44140625" defaultRowHeight="15" customHeight="1"/>
  <cols>
    <col min="1" max="1" width="29.88671875" customWidth="1"/>
    <col min="2" max="2" width="10.6640625" customWidth="1"/>
    <col min="3" max="3" width="30.109375" customWidth="1"/>
    <col min="4" max="4" width="10.6640625" customWidth="1"/>
    <col min="5" max="5" width="47" customWidth="1"/>
    <col min="6" max="6" width="10.6640625" customWidth="1"/>
    <col min="7" max="7" width="19.44140625" customWidth="1"/>
    <col min="8" max="8" width="30.33203125" customWidth="1"/>
    <col min="9" max="9" width="4.5546875" customWidth="1"/>
    <col min="10" max="10" width="16.88671875" customWidth="1"/>
    <col min="11" max="11" width="20.33203125" customWidth="1"/>
    <col min="12" max="12" width="10.6640625" customWidth="1"/>
    <col min="13" max="13" width="18.5546875" customWidth="1"/>
    <col min="14" max="23" width="10.6640625" customWidth="1"/>
    <col min="24" max="24" width="13.33203125" customWidth="1"/>
    <col min="25" max="25" width="4.44140625" customWidth="1"/>
    <col min="26" max="28" width="13.33203125" customWidth="1"/>
  </cols>
  <sheetData>
    <row r="1" spans="1:28" ht="14.4">
      <c r="A1" s="114" t="s">
        <v>465</v>
      </c>
      <c r="C1" s="114" t="s">
        <v>466</v>
      </c>
      <c r="D1" s="115" t="s">
        <v>467</v>
      </c>
      <c r="E1" s="114"/>
      <c r="F1" s="114"/>
      <c r="X1" s="30"/>
      <c r="Y1" s="30"/>
      <c r="Z1" s="30"/>
      <c r="AA1" s="30"/>
      <c r="AB1" s="30"/>
    </row>
    <row r="2" spans="1:28" ht="14.4">
      <c r="A2" s="1" t="s">
        <v>93</v>
      </c>
      <c r="C2" s="1" t="s">
        <v>468</v>
      </c>
      <c r="E2" s="1" t="s">
        <v>469</v>
      </c>
      <c r="X2" s="30"/>
      <c r="Y2" s="30"/>
      <c r="Z2" s="30"/>
      <c r="AA2" s="30"/>
      <c r="AB2" s="30"/>
    </row>
    <row r="3" spans="1:28" ht="14.4">
      <c r="A3" s="1" t="s">
        <v>470</v>
      </c>
      <c r="C3" s="1" t="s">
        <v>471</v>
      </c>
      <c r="E3" s="1" t="s">
        <v>472</v>
      </c>
      <c r="X3" s="30"/>
      <c r="Y3" s="30"/>
      <c r="Z3" s="30"/>
      <c r="AA3" s="30"/>
      <c r="AB3" s="30"/>
    </row>
    <row r="4" spans="1:28" ht="14.4">
      <c r="A4" s="1" t="s">
        <v>473</v>
      </c>
      <c r="C4" s="1" t="s">
        <v>474</v>
      </c>
      <c r="E4" s="1" t="s">
        <v>475</v>
      </c>
      <c r="X4" s="30"/>
      <c r="Y4" s="30"/>
      <c r="Z4" s="30"/>
      <c r="AA4" s="30"/>
      <c r="AB4" s="30"/>
    </row>
    <row r="5" spans="1:28" ht="14.4">
      <c r="C5" s="1" t="s">
        <v>476</v>
      </c>
      <c r="E5" s="1" t="s">
        <v>477</v>
      </c>
      <c r="X5" s="30"/>
      <c r="Y5" s="30"/>
      <c r="Z5" s="30"/>
      <c r="AA5" s="30"/>
      <c r="AB5" s="30"/>
    </row>
    <row r="6" spans="1:28" ht="14.4">
      <c r="C6" s="1" t="s">
        <v>478</v>
      </c>
      <c r="E6" s="1" t="s">
        <v>479</v>
      </c>
      <c r="X6" s="30"/>
      <c r="Y6" s="30"/>
      <c r="Z6" s="30"/>
      <c r="AA6" s="30"/>
      <c r="AB6" s="30"/>
    </row>
    <row r="7" spans="1:28" ht="15" customHeight="1">
      <c r="X7" s="30"/>
      <c r="Y7" s="30"/>
      <c r="Z7" s="30"/>
      <c r="AA7" s="30"/>
      <c r="AB7" s="30"/>
    </row>
    <row r="8" spans="1:28" ht="15" customHeight="1">
      <c r="X8" s="30"/>
      <c r="Y8" s="30"/>
      <c r="Z8" s="30"/>
      <c r="AA8" s="30"/>
      <c r="AB8" s="30"/>
    </row>
    <row r="9" spans="1:28" ht="15" customHeight="1">
      <c r="X9" s="30"/>
      <c r="Y9" s="30"/>
      <c r="Z9" s="30"/>
      <c r="AA9" s="30"/>
      <c r="AB9" s="30"/>
    </row>
    <row r="10" spans="1:28" ht="15" customHeight="1">
      <c r="X10" s="30"/>
      <c r="Y10" s="30"/>
      <c r="Z10" s="30"/>
      <c r="AA10" s="30"/>
      <c r="AB10" s="30"/>
    </row>
    <row r="11" spans="1:28" ht="14.4">
      <c r="A11" s="116" t="s">
        <v>480</v>
      </c>
      <c r="B11" s="1"/>
      <c r="C11" s="116" t="s">
        <v>481</v>
      </c>
      <c r="D11" s="1"/>
      <c r="E11" s="116" t="s">
        <v>482</v>
      </c>
      <c r="F11" s="1"/>
      <c r="G11" s="116" t="s">
        <v>483</v>
      </c>
      <c r="H11" s="116" t="s">
        <v>484</v>
      </c>
      <c r="I11" s="1"/>
      <c r="J11" s="116" t="s">
        <v>485</v>
      </c>
      <c r="K11" s="116" t="s">
        <v>486</v>
      </c>
      <c r="L11" s="1"/>
      <c r="M11" s="116" t="s">
        <v>487</v>
      </c>
      <c r="N11" s="116" t="s">
        <v>488</v>
      </c>
      <c r="O11" s="1"/>
      <c r="P11" s="116" t="s">
        <v>489</v>
      </c>
      <c r="Q11" s="116" t="s">
        <v>490</v>
      </c>
      <c r="R11" s="116" t="s">
        <v>489</v>
      </c>
      <c r="S11" s="116" t="s">
        <v>491</v>
      </c>
      <c r="T11" s="116" t="s">
        <v>492</v>
      </c>
      <c r="U11" s="1"/>
      <c r="V11" s="116" t="s">
        <v>493</v>
      </c>
      <c r="W11" s="1"/>
      <c r="X11" s="30"/>
      <c r="Y11" s="30"/>
      <c r="Z11" s="30"/>
      <c r="AA11" s="30"/>
      <c r="AB11" s="30"/>
    </row>
    <row r="12" spans="1:28" ht="14.4">
      <c r="A12" s="1" t="s">
        <v>494</v>
      </c>
      <c r="B12" s="1"/>
      <c r="C12" s="1" t="s">
        <v>495</v>
      </c>
      <c r="D12" s="1"/>
      <c r="E12" s="1" t="s">
        <v>496</v>
      </c>
      <c r="F12" s="1"/>
      <c r="G12" s="117" t="s">
        <v>497</v>
      </c>
      <c r="H12" s="1" t="s">
        <v>498</v>
      </c>
      <c r="I12" s="1"/>
      <c r="J12" s="16" t="s">
        <v>499</v>
      </c>
      <c r="K12" s="1" t="s">
        <v>500</v>
      </c>
      <c r="L12" s="1"/>
      <c r="M12" s="1" t="s">
        <v>501</v>
      </c>
      <c r="N12" s="16" t="s">
        <v>93</v>
      </c>
      <c r="O12" s="1"/>
      <c r="P12" s="16" t="s">
        <v>502</v>
      </c>
      <c r="Q12" s="16" t="s">
        <v>503</v>
      </c>
      <c r="R12" s="101">
        <v>1</v>
      </c>
      <c r="S12" s="101">
        <v>2019</v>
      </c>
      <c r="T12" s="101">
        <v>7</v>
      </c>
      <c r="U12" s="118" t="s">
        <v>504</v>
      </c>
      <c r="V12" s="16" t="s">
        <v>505</v>
      </c>
      <c r="W12" s="1"/>
      <c r="X12" s="30"/>
      <c r="Y12" s="30"/>
      <c r="Z12" s="30"/>
      <c r="AA12" s="30"/>
      <c r="AB12" s="30"/>
    </row>
    <row r="13" spans="1:28" ht="14.4">
      <c r="A13" s="1" t="s">
        <v>506</v>
      </c>
      <c r="B13" s="1"/>
      <c r="C13" s="1" t="s">
        <v>507</v>
      </c>
      <c r="D13" s="1"/>
      <c r="E13" s="1" t="s">
        <v>508</v>
      </c>
      <c r="F13" s="1"/>
      <c r="G13" s="117" t="s">
        <v>509</v>
      </c>
      <c r="H13" s="1" t="s">
        <v>510</v>
      </c>
      <c r="I13" s="1"/>
      <c r="J13" s="16" t="s">
        <v>497</v>
      </c>
      <c r="K13" s="1" t="s">
        <v>511</v>
      </c>
      <c r="L13" s="1"/>
      <c r="M13" s="1" t="s">
        <v>512</v>
      </c>
      <c r="N13" s="16" t="s">
        <v>470</v>
      </c>
      <c r="O13" s="1"/>
      <c r="P13" s="16" t="s">
        <v>513</v>
      </c>
      <c r="Q13" s="16" t="s">
        <v>514</v>
      </c>
      <c r="R13" s="101">
        <v>2</v>
      </c>
      <c r="S13" s="101">
        <v>2020</v>
      </c>
      <c r="T13" s="101">
        <v>8</v>
      </c>
      <c r="U13" s="118" t="s">
        <v>515</v>
      </c>
      <c r="V13" s="16" t="s">
        <v>516</v>
      </c>
      <c r="W13" s="1"/>
      <c r="X13" s="30"/>
      <c r="Y13" s="30"/>
      <c r="Z13" s="30"/>
      <c r="AA13" s="30"/>
      <c r="AB13" s="30"/>
    </row>
    <row r="14" spans="1:28" ht="14.4">
      <c r="A14" s="1" t="s">
        <v>517</v>
      </c>
      <c r="B14" s="1"/>
      <c r="C14" s="1" t="s">
        <v>518</v>
      </c>
      <c r="D14" s="1"/>
      <c r="E14" s="1" t="s">
        <v>519</v>
      </c>
      <c r="F14" s="1"/>
      <c r="G14" s="117" t="s">
        <v>520</v>
      </c>
      <c r="H14" s="1" t="s">
        <v>521</v>
      </c>
      <c r="I14" s="1"/>
      <c r="J14" s="16" t="s">
        <v>522</v>
      </c>
      <c r="K14" s="1" t="s">
        <v>523</v>
      </c>
      <c r="L14" s="1"/>
      <c r="M14" s="1" t="s">
        <v>524</v>
      </c>
      <c r="N14" s="16" t="s">
        <v>473</v>
      </c>
      <c r="O14" s="1"/>
      <c r="P14" s="16" t="s">
        <v>525</v>
      </c>
      <c r="Q14" s="16" t="s">
        <v>526</v>
      </c>
      <c r="R14" s="101">
        <v>3</v>
      </c>
      <c r="S14" s="101">
        <v>2021</v>
      </c>
      <c r="T14" s="101">
        <v>9</v>
      </c>
      <c r="U14" s="101">
        <v>10</v>
      </c>
      <c r="V14" s="16" t="s">
        <v>527</v>
      </c>
      <c r="W14" s="1"/>
      <c r="X14" s="30">
        <f>IF('Dimensión 1'!D15="Cumple Totalmente",1,IF('Dimensión 1'!D15="Cumple Parcialmente",0.3,IF('Dimensión 1'!D15="No Cumple",0.1,0)))</f>
        <v>1</v>
      </c>
      <c r="Y14" s="30">
        <f>IF('Dimensión 2'!D15="Cumple Totalmente",1,IF('Dimensión 2'!D15="Cumple Parcialmente",0.3,IF('Dimensión 2'!D15="No Cumple",0.1,0)))</f>
        <v>1</v>
      </c>
      <c r="Z14" s="30">
        <f>IF('Dimensión 3'!D15="Cumple Totalmente",1,IF('Dimensión 3'!D15="Cumple Parcialmente",0.3,IF('Dimensión 3'!D15="No Cumple",0.1,0)))</f>
        <v>1</v>
      </c>
      <c r="AA14" s="30">
        <f>IF('Dimensión 4'!D15="Cumple Totalmente",1,IF('Dimensión 4'!D15="Cumple Parcialmente",0.3,IF('Dimensión 4'!D15="No Cumple",0.1,0)))</f>
        <v>1</v>
      </c>
      <c r="AB14" s="30">
        <f>IF('Dimensión 5'!D15="Cumple Totalmente",1,IF('Dimensión 5'!D15="Cumple Parcialmente",0.3,IF('Dimensión 5'!D15="No Cumple",0.1,0)))</f>
        <v>1</v>
      </c>
    </row>
    <row r="15" spans="1:28" ht="14.4">
      <c r="A15" s="1" t="s">
        <v>528</v>
      </c>
      <c r="B15" s="1"/>
      <c r="C15" s="1" t="s">
        <v>529</v>
      </c>
      <c r="D15" s="1"/>
      <c r="E15" s="1" t="s">
        <v>530</v>
      </c>
      <c r="F15" s="1"/>
      <c r="G15" s="117" t="s">
        <v>531</v>
      </c>
      <c r="H15" s="1" t="s">
        <v>532</v>
      </c>
      <c r="I15" s="1"/>
      <c r="J15" s="16" t="s">
        <v>533</v>
      </c>
      <c r="K15" s="16" t="s">
        <v>534</v>
      </c>
      <c r="L15" s="1"/>
      <c r="M15" s="1"/>
      <c r="N15" s="1"/>
      <c r="O15" s="1"/>
      <c r="P15" s="16" t="s">
        <v>535</v>
      </c>
      <c r="Q15" s="16" t="s">
        <v>536</v>
      </c>
      <c r="R15" s="101">
        <v>4</v>
      </c>
      <c r="S15" s="1">
        <v>2022</v>
      </c>
      <c r="T15" s="101">
        <v>10</v>
      </c>
      <c r="U15" s="101">
        <v>15</v>
      </c>
      <c r="V15" s="16" t="s">
        <v>537</v>
      </c>
      <c r="W15" s="1"/>
      <c r="X15" s="30">
        <f>IF('Dimensión 1'!D16="Cumple Totalmente",1,IF('Dimensión 1'!D16="Cumple Parcialmente",0.3,IF('Dimensión 1'!D16="No Cumple",0.1,0)))</f>
        <v>1</v>
      </c>
      <c r="Y15" s="30">
        <f>IF('Dimensión 2'!D16="Cumple Totalmente",1,IF('Dimensión 2'!D16="Cumple Parcialmente",0.3,IF('Dimensión 2'!D16="No Cumple",0.1,0)))</f>
        <v>1</v>
      </c>
      <c r="Z15" s="30">
        <f>IF('Dimensión 3'!D16="Cumple Totalmente",1,IF('Dimensión 3'!D16="Cumple Parcialmente",0.3,IF('Dimensión 3'!D16="No Cumple",0.1,0)))</f>
        <v>1</v>
      </c>
      <c r="AA15" s="30">
        <f>IF('Dimensión 4'!D16="Cumple Totalmente",1,IF('Dimensión 4'!D16="Cumple Parcialmente",0.3,IF('Dimensión 4'!D16="No Cumple",0.1,0)))</f>
        <v>1</v>
      </c>
      <c r="AB15" s="30">
        <f>IF('Dimensión 5'!D16="Cumple Totalmente",1,IF('Dimensión 5'!D16="Cumple Parcialmente",0.3,IF('Dimensión 5'!D16="No Cumple",0.1,0)))</f>
        <v>1</v>
      </c>
    </row>
    <row r="16" spans="1:28" ht="14.4">
      <c r="A16" s="1" t="s">
        <v>538</v>
      </c>
      <c r="B16" s="1"/>
      <c r="C16" s="1"/>
      <c r="D16" s="1"/>
      <c r="E16" s="1" t="s">
        <v>539</v>
      </c>
      <c r="F16" s="1"/>
      <c r="G16" s="117" t="s">
        <v>540</v>
      </c>
      <c r="H16" s="1" t="s">
        <v>541</v>
      </c>
      <c r="I16" s="1"/>
      <c r="J16" s="16" t="s">
        <v>531</v>
      </c>
      <c r="K16" s="1" t="s">
        <v>542</v>
      </c>
      <c r="L16" s="1"/>
      <c r="M16" s="1"/>
      <c r="N16" s="1"/>
      <c r="O16" s="1"/>
      <c r="P16" s="16" t="s">
        <v>543</v>
      </c>
      <c r="Q16" s="16" t="s">
        <v>544</v>
      </c>
      <c r="R16" s="101">
        <v>5</v>
      </c>
      <c r="S16" s="1"/>
      <c r="T16" s="101">
        <v>11</v>
      </c>
      <c r="U16" s="101">
        <v>20</v>
      </c>
      <c r="V16" s="16" t="s">
        <v>545</v>
      </c>
      <c r="W16" s="1"/>
      <c r="X16" s="30">
        <f>IF('Dimensión 1'!D17="Cumple Totalmente",1,IF('Dimensión 1'!D17="Cumple Parcialmente",0.3,IF('Dimensión 1'!D17="No Cumple",0.1,0)))</f>
        <v>1</v>
      </c>
      <c r="Y16" s="30">
        <f>IF('Dimensión 2'!D17="Cumple Totalmente",1,IF('Dimensión 2'!D17="Cumple Parcialmente",0.3,IF('Dimensión 2'!D17="No Cumple",0.1,0)))</f>
        <v>1</v>
      </c>
      <c r="Z16" s="30">
        <f>IF('Dimensión 3'!D17="Cumple Totalmente",1,IF('Dimensión 3'!D17="Cumple Parcialmente",0.3,IF('Dimensión 3'!D17="No Cumple",0.1,0)))</f>
        <v>1</v>
      </c>
      <c r="AA16" s="30">
        <f>IF('Dimensión 4'!D17="Cumple Totalmente",1,IF('Dimensión 4'!D17="Cumple Parcialmente",0.3,IF('Dimensión 4'!D17="No Cumple",0.1,0)))</f>
        <v>1</v>
      </c>
      <c r="AB16" s="30">
        <f>IF('Dimensión 5'!D17="Cumple Totalmente",1,IF('Dimensión 5'!D17="Cumple Parcialmente",0.3,IF('Dimensión 5'!D17="No Cumple",0.1,0)))</f>
        <v>1</v>
      </c>
    </row>
    <row r="17" spans="1:28" ht="14.4">
      <c r="A17" s="1" t="s">
        <v>546</v>
      </c>
      <c r="B17" s="1"/>
      <c r="C17" s="1"/>
      <c r="D17" s="1"/>
      <c r="E17" s="1" t="s">
        <v>547</v>
      </c>
      <c r="F17" s="1"/>
      <c r="G17" s="117" t="s">
        <v>548</v>
      </c>
      <c r="H17" s="1" t="s">
        <v>549</v>
      </c>
      <c r="I17" s="1"/>
      <c r="J17" s="16" t="s">
        <v>550</v>
      </c>
      <c r="K17" s="1"/>
      <c r="L17" s="1"/>
      <c r="M17" s="1"/>
      <c r="N17" s="1"/>
      <c r="O17" s="1"/>
      <c r="P17" s="1"/>
      <c r="Q17" s="16" t="s">
        <v>551</v>
      </c>
      <c r="R17" s="101">
        <v>6</v>
      </c>
      <c r="S17" s="1"/>
      <c r="T17" s="101">
        <v>12</v>
      </c>
      <c r="U17" s="101">
        <v>25</v>
      </c>
      <c r="V17" s="16" t="s">
        <v>552</v>
      </c>
      <c r="W17" s="1"/>
      <c r="X17" s="30">
        <f>IF('Dimensión 1'!D18="Cumple Totalmente",1,IF('Dimensión 1'!D18="Cumple Parcialmente",0.3,IF('Dimensión 1'!D18="No Cumple",0.1,0)))</f>
        <v>1</v>
      </c>
      <c r="Y17" s="30">
        <f>IF('Dimensión 2'!D18="Cumple Totalmente",1,IF('Dimensión 2'!D18="Cumple Parcialmente",0.3,IF('Dimensión 2'!D18="No Cumple",0.1,0)))</f>
        <v>1</v>
      </c>
      <c r="Z17" s="30">
        <f>IF('Dimensión 3'!D18="Cumple Totalmente",1,IF('Dimensión 3'!D18="Cumple Parcialmente",0.3,IF('Dimensión 3'!D18="No Cumple",0.1,0)))</f>
        <v>1</v>
      </c>
      <c r="AA17" s="30">
        <f>IF('Dimensión 4'!D18="Cumple Totalmente",1,IF('Dimensión 4'!D18="Cumple Parcialmente",0.3,IF('Dimensión 4'!D18="No Cumple",0.1,0)))</f>
        <v>1</v>
      </c>
      <c r="AB17" s="30">
        <f>IF('Dimensión 5'!D18="Cumple Totalmente",1,IF('Dimensión 5'!D18="Cumple Parcialmente",0.3,IF('Dimensión 5'!D18="No Cumple",0.1,0)))</f>
        <v>1</v>
      </c>
    </row>
    <row r="18" spans="1:28" ht="14.4">
      <c r="A18" s="1"/>
      <c r="B18" s="1"/>
      <c r="C18" s="1"/>
      <c r="D18" s="1"/>
      <c r="E18" s="1" t="s">
        <v>553</v>
      </c>
      <c r="F18" s="1"/>
      <c r="G18" s="117" t="s">
        <v>554</v>
      </c>
      <c r="H18" s="1" t="s">
        <v>555</v>
      </c>
      <c r="I18" s="1"/>
      <c r="J18" s="16" t="s">
        <v>556</v>
      </c>
      <c r="K18" s="1"/>
      <c r="L18" s="1"/>
      <c r="M18" s="1"/>
      <c r="N18" s="1"/>
      <c r="O18" s="1"/>
      <c r="P18" s="1"/>
      <c r="Q18" s="16" t="s">
        <v>557</v>
      </c>
      <c r="R18" s="101">
        <v>7</v>
      </c>
      <c r="S18" s="1"/>
      <c r="T18" s="101">
        <v>13</v>
      </c>
      <c r="U18" s="101">
        <v>30</v>
      </c>
      <c r="V18" s="1"/>
      <c r="W18" s="1"/>
      <c r="X18" s="30" t="e">
        <f>IF('Dimensión 1'!#REF!="Cumple Totalmente",1,IF('Dimensión 1'!#REF!="Cumple Parcialmente",0.3,IF('Dimensión 1'!#REF!="No Cumple",0.1,0)))</f>
        <v>#REF!</v>
      </c>
      <c r="Y18" s="30">
        <f>IF('Dimensión 2'!D19="Cumple Totalmente",1,IF('Dimensión 2'!D19="Cumple Parcialmente",0.3,IF('Dimensión 2'!D19="No Cumple",0.1,0)))</f>
        <v>1</v>
      </c>
      <c r="Z18" s="30" t="e">
        <f>IF('Dimensión 3'!#REF!="Cumple Totalmente",1,IF('Dimensión 3'!#REF!="Cumple Parcialmente",0.3,IF('Dimensión 3'!#REF!="No Cumple",0.1,0)))</f>
        <v>#REF!</v>
      </c>
      <c r="AA18" s="30">
        <f>IF('Dimensión 4'!D19="Cumple Totalmente",1,IF('Dimensión 4'!D19="Cumple Parcialmente",0.3,IF('Dimensión 4'!D19="No Cumple",0.1,0)))</f>
        <v>1</v>
      </c>
      <c r="AB18" s="30">
        <f>IF('Dimensión 5'!D19="Cumple Totalmente",1,IF('Dimensión 5'!D19="Cumple Parcialmente",0.3,IF('Dimensión 5'!D19="No Cumple",0.1,0)))</f>
        <v>1</v>
      </c>
    </row>
    <row r="19" spans="1:28" ht="14.4">
      <c r="A19" s="1"/>
      <c r="B19" s="1"/>
      <c r="C19" s="1"/>
      <c r="D19" s="1"/>
      <c r="E19" s="1" t="s">
        <v>558</v>
      </c>
      <c r="F19" s="1"/>
      <c r="G19" s="117" t="s">
        <v>559</v>
      </c>
      <c r="H19" s="1" t="s">
        <v>560</v>
      </c>
      <c r="I19" s="1"/>
      <c r="J19" s="16" t="s">
        <v>561</v>
      </c>
      <c r="K19" s="1"/>
      <c r="L19" s="1"/>
      <c r="M19" s="1"/>
      <c r="N19" s="1"/>
      <c r="O19" s="1"/>
      <c r="P19" s="1"/>
      <c r="Q19" s="16" t="s">
        <v>562</v>
      </c>
      <c r="R19" s="101">
        <v>8</v>
      </c>
      <c r="S19" s="1"/>
      <c r="T19" s="101">
        <v>14</v>
      </c>
      <c r="U19" s="101">
        <v>35</v>
      </c>
      <c r="V19" s="1"/>
      <c r="W19" s="1"/>
      <c r="X19" s="119" t="e">
        <f t="shared" ref="X19:Z19" si="0">SUM(X14:X18)</f>
        <v>#REF!</v>
      </c>
      <c r="Y19" s="119">
        <f t="shared" si="0"/>
        <v>5</v>
      </c>
      <c r="Z19" s="119" t="e">
        <f t="shared" si="0"/>
        <v>#REF!</v>
      </c>
      <c r="AA19" s="30" t="e">
        <f>IF('Dimensión 4'!#REF!="Cumple Totalmente",1,IF('Dimensión 4'!#REF!="Cumple Parcialmente",0.3,IF('Dimensión 4'!#REF!="No Cumple",0.1,0)))</f>
        <v>#REF!</v>
      </c>
      <c r="AB19" s="30" t="e">
        <f>IF('Dimensión 5'!#REF!="Cumple Totalmente",1,IF('Dimensión 5'!#REF!="Cumple Parcialmente",0.3,IF('Dimensión 5'!#REF!="No Cumple",0.1,0)))</f>
        <v>#REF!</v>
      </c>
    </row>
    <row r="20" spans="1:28" ht="14.4">
      <c r="A20" s="1"/>
      <c r="B20" s="1"/>
      <c r="C20" s="1"/>
      <c r="D20" s="1"/>
      <c r="E20" s="1" t="s">
        <v>563</v>
      </c>
      <c r="F20" s="1"/>
      <c r="G20" s="117" t="s">
        <v>564</v>
      </c>
      <c r="H20" s="1" t="s">
        <v>565</v>
      </c>
      <c r="I20" s="1"/>
      <c r="J20" s="16" t="s">
        <v>566</v>
      </c>
      <c r="K20" s="1"/>
      <c r="L20" s="1"/>
      <c r="M20" s="1"/>
      <c r="N20" s="1"/>
      <c r="O20" s="1"/>
      <c r="P20" s="1"/>
      <c r="Q20" s="16" t="s">
        <v>567</v>
      </c>
      <c r="R20" s="101">
        <v>9</v>
      </c>
      <c r="S20" s="1"/>
      <c r="T20" s="101">
        <v>15</v>
      </c>
      <c r="U20" s="101">
        <v>40</v>
      </c>
      <c r="V20" s="1"/>
      <c r="W20" s="1"/>
      <c r="X20" s="30"/>
      <c r="Y20" s="30"/>
      <c r="Z20" s="30"/>
      <c r="AA20" s="30" t="e">
        <f>IF(#REF!="Cumple Totalmente",1,IF(#REF!="Cumple Parcialmente",0.3,IF(#REF!="No Cumple",0.1,0)))</f>
        <v>#REF!</v>
      </c>
      <c r="AB20" s="30" t="e">
        <f>IF('Dimensión 5'!#REF!="Cumple Totalmente",1,IF('Dimensión 5'!#REF!="Cumple Parcialmente",0.3,IF('Dimensión 5'!#REF!="No Cumple",0.1,0)))</f>
        <v>#REF!</v>
      </c>
    </row>
    <row r="21" spans="1:28" ht="15.75" customHeight="1">
      <c r="A21" s="1"/>
      <c r="B21" s="1"/>
      <c r="C21" s="1"/>
      <c r="D21" s="1"/>
      <c r="E21" s="1" t="s">
        <v>568</v>
      </c>
      <c r="F21" s="1"/>
      <c r="G21" s="117" t="s">
        <v>569</v>
      </c>
      <c r="H21" s="1" t="s">
        <v>570</v>
      </c>
      <c r="I21" s="1"/>
      <c r="J21" s="16" t="s">
        <v>559</v>
      </c>
      <c r="K21" s="1"/>
      <c r="L21" s="1"/>
      <c r="M21" s="1"/>
      <c r="N21" s="1"/>
      <c r="O21" s="1"/>
      <c r="P21" s="1"/>
      <c r="Q21" s="16" t="s">
        <v>571</v>
      </c>
      <c r="R21" s="101">
        <v>10</v>
      </c>
      <c r="S21" s="1"/>
      <c r="T21" s="101">
        <v>16</v>
      </c>
      <c r="U21" s="101">
        <v>45</v>
      </c>
      <c r="V21" s="1"/>
      <c r="W21" s="1"/>
      <c r="X21" s="30"/>
      <c r="Y21" s="30"/>
      <c r="Z21" s="30"/>
      <c r="AA21" s="30" t="e">
        <f>IF('Dimensión 4'!#REF!="Cumple Totalmente",1,IF('Dimensión 4'!#REF!="Cumple Parcialmente",0.3,IF('Dimensión 4'!#REF!="No Cumple",0.1,0)))</f>
        <v>#REF!</v>
      </c>
      <c r="AB21" s="30" t="e">
        <f>IF('Dimensión 5'!#REF!="Cumple Totalmente",1,IF('Dimensión 5'!#REF!="Cumple Parcialmente",0.3,IF('Dimensión 5'!#REF!="No Cumple",0.1,0)))</f>
        <v>#REF!</v>
      </c>
    </row>
    <row r="22" spans="1:28" ht="15.75" customHeight="1">
      <c r="A22" s="1"/>
      <c r="B22" s="1"/>
      <c r="C22" s="1"/>
      <c r="D22" s="1"/>
      <c r="E22" s="1" t="s">
        <v>572</v>
      </c>
      <c r="F22" s="1"/>
      <c r="G22" s="117" t="s">
        <v>573</v>
      </c>
      <c r="H22" s="1" t="s">
        <v>574</v>
      </c>
      <c r="I22" s="1"/>
      <c r="J22" s="16" t="s">
        <v>575</v>
      </c>
      <c r="K22" s="1"/>
      <c r="L22" s="1"/>
      <c r="M22" s="1"/>
      <c r="N22" s="1"/>
      <c r="O22" s="1"/>
      <c r="P22" s="1"/>
      <c r="Q22" s="16" t="s">
        <v>576</v>
      </c>
      <c r="R22" s="101">
        <v>11</v>
      </c>
      <c r="S22" s="1"/>
      <c r="T22" s="101">
        <v>17</v>
      </c>
      <c r="U22" s="101">
        <v>50</v>
      </c>
      <c r="V22" s="1"/>
      <c r="W22" s="1"/>
      <c r="X22" s="30"/>
      <c r="Y22" s="30"/>
      <c r="Z22" s="30"/>
      <c r="AA22" s="30" t="e">
        <f>IF('Dimensión 4'!#REF!="Cumple Totalmente",1,IF('Dimensión 4'!#REF!="Cumple Parcialmente",0.3,IF('Dimensión 4'!#REF!="No Cumple",0.1,0)))</f>
        <v>#REF!</v>
      </c>
      <c r="AB22" s="119" t="e">
        <f>SUM(AB14:AB21)</f>
        <v>#REF!</v>
      </c>
    </row>
    <row r="23" spans="1:28" ht="15.75" customHeight="1">
      <c r="A23" s="1"/>
      <c r="B23" s="1"/>
      <c r="C23" s="1"/>
      <c r="D23" s="1"/>
      <c r="E23" s="1" t="s">
        <v>577</v>
      </c>
      <c r="F23" s="1"/>
      <c r="G23" s="117" t="s">
        <v>578</v>
      </c>
      <c r="H23" s="1" t="s">
        <v>579</v>
      </c>
      <c r="I23" s="1"/>
      <c r="J23" s="16" t="s">
        <v>580</v>
      </c>
      <c r="K23" s="1"/>
      <c r="L23" s="1"/>
      <c r="M23" s="1"/>
      <c r="N23" s="1"/>
      <c r="O23" s="1"/>
      <c r="P23" s="1"/>
      <c r="Q23" s="16" t="s">
        <v>581</v>
      </c>
      <c r="R23" s="101">
        <v>12</v>
      </c>
      <c r="S23" s="1"/>
      <c r="T23" s="101">
        <v>18</v>
      </c>
      <c r="U23" s="1"/>
      <c r="V23" s="1"/>
      <c r="W23" s="1"/>
      <c r="X23" s="30"/>
      <c r="Y23" s="30"/>
      <c r="Z23" s="30"/>
      <c r="AA23" s="30" t="e">
        <f>IF('Dimensión 4'!#REF!="Cumple Totalmente",1,IF('Dimensión 4'!#REF!="Cumple Parcialmente",0.3,IF('Dimensión 4'!#REF!="No Cumple",0.1,0)))</f>
        <v>#REF!</v>
      </c>
      <c r="AB23" s="30"/>
    </row>
    <row r="24" spans="1:28" ht="15.75" customHeight="1">
      <c r="A24" s="1"/>
      <c r="B24" s="1"/>
      <c r="C24" s="1"/>
      <c r="D24" s="1"/>
      <c r="E24" s="1" t="s">
        <v>582</v>
      </c>
      <c r="F24" s="1"/>
      <c r="G24" s="117" t="s">
        <v>583</v>
      </c>
      <c r="H24" s="1" t="s">
        <v>584</v>
      </c>
      <c r="I24" s="1"/>
      <c r="J24" s="16" t="s">
        <v>585</v>
      </c>
      <c r="K24" s="1"/>
      <c r="L24" s="1"/>
      <c r="M24" s="1"/>
      <c r="N24" s="1"/>
      <c r="O24" s="1"/>
      <c r="P24" s="1"/>
      <c r="Q24" s="1"/>
      <c r="R24" s="101">
        <v>13</v>
      </c>
      <c r="S24" s="1"/>
      <c r="T24" s="101">
        <v>19</v>
      </c>
      <c r="U24" s="1"/>
      <c r="V24" s="1"/>
      <c r="W24" s="1"/>
      <c r="X24" s="30"/>
      <c r="Y24" s="30"/>
      <c r="Z24" s="30"/>
      <c r="AA24" s="119" t="e">
        <f>SUM(AA14:AA23)</f>
        <v>#REF!</v>
      </c>
      <c r="AB24" s="30"/>
    </row>
    <row r="25" spans="1:28" ht="15.75" customHeight="1">
      <c r="A25" s="1"/>
      <c r="B25" s="1"/>
      <c r="C25" s="1"/>
      <c r="D25" s="1"/>
      <c r="E25" s="1" t="s">
        <v>586</v>
      </c>
      <c r="F25" s="1"/>
      <c r="G25" s="117" t="s">
        <v>587</v>
      </c>
      <c r="H25" s="1" t="s">
        <v>588</v>
      </c>
      <c r="I25" s="1"/>
      <c r="J25" s="16" t="s">
        <v>589</v>
      </c>
      <c r="K25" s="1"/>
      <c r="L25" s="1"/>
      <c r="M25" s="1"/>
      <c r="N25" s="1"/>
      <c r="O25" s="1"/>
      <c r="P25" s="1"/>
      <c r="Q25" s="1"/>
      <c r="R25" s="101">
        <v>14</v>
      </c>
      <c r="S25" s="1"/>
      <c r="T25" s="101">
        <v>20</v>
      </c>
      <c r="U25" s="1"/>
      <c r="V25" s="1"/>
      <c r="W25" s="1"/>
      <c r="X25" s="30"/>
      <c r="Y25" s="30"/>
      <c r="Z25" s="30"/>
      <c r="AA25" s="30"/>
      <c r="AB25" s="30"/>
    </row>
    <row r="26" spans="1:28" ht="15.75" customHeight="1">
      <c r="A26" s="1"/>
      <c r="B26" s="1"/>
      <c r="C26" s="1"/>
      <c r="D26" s="1"/>
      <c r="E26" s="1" t="s">
        <v>590</v>
      </c>
      <c r="F26" s="1"/>
      <c r="G26" s="117" t="s">
        <v>591</v>
      </c>
      <c r="H26" s="1" t="s">
        <v>592</v>
      </c>
      <c r="I26" s="1"/>
      <c r="J26" s="16" t="s">
        <v>593</v>
      </c>
      <c r="K26" s="1"/>
      <c r="L26" s="1"/>
      <c r="M26" s="1"/>
      <c r="N26" s="1"/>
      <c r="O26" s="1"/>
      <c r="P26" s="1"/>
      <c r="Q26" s="1"/>
      <c r="R26" s="101">
        <v>15</v>
      </c>
      <c r="S26" s="1"/>
      <c r="T26" s="16"/>
      <c r="U26" s="1"/>
      <c r="V26" s="1"/>
      <c r="W26" s="1"/>
      <c r="X26" s="30"/>
      <c r="Y26" s="30"/>
      <c r="Z26" s="30"/>
      <c r="AA26" s="30"/>
      <c r="AB26" s="30"/>
    </row>
    <row r="27" spans="1:28" ht="15.75" customHeight="1">
      <c r="A27" s="1"/>
      <c r="B27" s="1"/>
      <c r="C27" s="1"/>
      <c r="D27" s="1"/>
      <c r="E27" s="1" t="s">
        <v>594</v>
      </c>
      <c r="F27" s="1"/>
      <c r="G27" s="117" t="s">
        <v>595</v>
      </c>
      <c r="H27" s="1" t="s">
        <v>596</v>
      </c>
      <c r="I27" s="1"/>
      <c r="J27" s="16" t="s">
        <v>597</v>
      </c>
      <c r="K27" s="1"/>
      <c r="L27" s="1"/>
      <c r="M27" s="1"/>
      <c r="N27" s="1"/>
      <c r="O27" s="1"/>
      <c r="P27" s="1"/>
      <c r="Q27" s="1"/>
      <c r="R27" s="101">
        <v>16</v>
      </c>
      <c r="S27" s="1"/>
      <c r="T27" s="16"/>
      <c r="U27" s="1"/>
      <c r="V27" s="1"/>
      <c r="W27" s="1"/>
      <c r="X27" s="30"/>
      <c r="Y27" s="30"/>
      <c r="Z27" s="30"/>
      <c r="AA27" s="30"/>
      <c r="AB27" s="30"/>
    </row>
    <row r="28" spans="1:28" ht="15.75" customHeight="1">
      <c r="A28" s="1"/>
      <c r="B28" s="1"/>
      <c r="C28" s="1"/>
      <c r="D28" s="1"/>
      <c r="E28" s="1" t="s">
        <v>598</v>
      </c>
      <c r="F28" s="1"/>
      <c r="G28" s="117" t="s">
        <v>599</v>
      </c>
      <c r="H28" s="1" t="s">
        <v>600</v>
      </c>
      <c r="I28" s="1"/>
      <c r="J28" s="16" t="s">
        <v>601</v>
      </c>
      <c r="K28" s="1"/>
      <c r="L28" s="1"/>
      <c r="M28" s="1"/>
      <c r="N28" s="1"/>
      <c r="O28" s="1"/>
      <c r="P28" s="1"/>
      <c r="Q28" s="1"/>
      <c r="R28" s="101">
        <v>17</v>
      </c>
      <c r="S28" s="1"/>
      <c r="T28" s="16"/>
      <c r="U28" s="1"/>
      <c r="V28" s="1"/>
      <c r="W28" s="1"/>
      <c r="X28" s="30">
        <f>IF('Dimensión 1'!D26="Cumple Totalmente",1,IF('Dimensión 1'!D26="Cumple Parcialmente",0.3,IF('Dimensión 1'!D26="No Cumple",0.1,0)))</f>
        <v>1</v>
      </c>
      <c r="Y28" s="30">
        <f>IF('Dimensión 2'!D27="Cumple Totalmente",1,IF('Dimensión 2'!D27="Cumple Parcialmente",0.3,IF('Dimensión 2'!D27="No Cumple",0.1,0)))</f>
        <v>1</v>
      </c>
      <c r="Z28" s="30">
        <f>IF('Dimensión 3'!D26="Cumple Totalmente",1,IF('Dimensión 3'!D26="Cumple Parcialmente",0.3,IF('Dimensión 3'!D26="No Cumple",0.1,0)))</f>
        <v>1</v>
      </c>
      <c r="AA28" s="30"/>
      <c r="AB28" s="30"/>
    </row>
    <row r="29" spans="1:28" ht="15.75" customHeight="1">
      <c r="A29" s="1"/>
      <c r="B29" s="1"/>
      <c r="C29" s="1"/>
      <c r="D29" s="1"/>
      <c r="E29" s="1" t="s">
        <v>602</v>
      </c>
      <c r="F29" s="1"/>
      <c r="G29" s="117" t="s">
        <v>603</v>
      </c>
      <c r="H29" s="1" t="s">
        <v>604</v>
      </c>
      <c r="I29" s="1"/>
      <c r="J29" s="16" t="s">
        <v>605</v>
      </c>
      <c r="K29" s="1"/>
      <c r="L29" s="1"/>
      <c r="M29" s="1"/>
      <c r="N29" s="1"/>
      <c r="O29" s="1"/>
      <c r="P29" s="1"/>
      <c r="Q29" s="1"/>
      <c r="R29" s="101">
        <v>18</v>
      </c>
      <c r="S29" s="1"/>
      <c r="T29" s="16"/>
      <c r="U29" s="1"/>
      <c r="V29" s="1"/>
      <c r="W29" s="1"/>
      <c r="X29" s="30">
        <f>IF('Dimensión 1'!D28="Cumple Totalmente",1,IF('Dimensión 1'!D28="Cumple Parcialmente",0.3,IF('Dimensión 1'!D28="No Cumple",0.1,0)))</f>
        <v>1</v>
      </c>
      <c r="Y29" s="30">
        <f>IF('Dimensión 2'!D28="Cumple Totalmente",1,IF('Dimensión 2'!D28="Cumple Parcialmente",0.3,IF('Dimensión 2'!D28="No Cumple",0.1,0)))</f>
        <v>1</v>
      </c>
      <c r="Z29" s="30">
        <f>IF('Dimensión 3'!D27="Cumple Totalmente",1,IF('Dimensión 3'!D27="Cumple Parcialmente",0.3,IF('Dimensión 3'!D27="No Cumple",0.1,0)))</f>
        <v>1</v>
      </c>
      <c r="AA29" s="30"/>
      <c r="AB29" s="30"/>
    </row>
    <row r="30" spans="1:28" ht="15.75" customHeight="1">
      <c r="A30" s="1"/>
      <c r="B30" s="1"/>
      <c r="C30" s="1"/>
      <c r="D30" s="1"/>
      <c r="E30" s="1" t="s">
        <v>606</v>
      </c>
      <c r="F30" s="1"/>
      <c r="G30" s="117" t="s">
        <v>585</v>
      </c>
      <c r="H30" s="1" t="s">
        <v>607</v>
      </c>
      <c r="I30" s="1"/>
      <c r="J30" s="1"/>
      <c r="K30" s="1"/>
      <c r="L30" s="1"/>
      <c r="M30" s="1"/>
      <c r="N30" s="1"/>
      <c r="O30" s="1"/>
      <c r="P30" s="1"/>
      <c r="Q30" s="1"/>
      <c r="R30" s="101">
        <v>19</v>
      </c>
      <c r="S30" s="1"/>
      <c r="T30" s="1"/>
      <c r="U30" s="1"/>
      <c r="V30" s="1"/>
      <c r="W30" s="1"/>
      <c r="X30" s="30">
        <f>IF('Dimensión 1'!D29="Cumple Totalmente",1,IF('Dimensión 1'!D29="Cumple Parcialmente",0.3,IF('Dimensión 1'!D29="No Cumple",0.1,0)))</f>
        <v>1</v>
      </c>
      <c r="Y30" s="30">
        <f>IF('Dimensión 2'!D29="Cumple Totalmente",1,IF('Dimensión 2'!D29="Cumple Parcialmente",0.3,IF('Dimensión 2'!D29="No Cumple",0.1,0)))</f>
        <v>1</v>
      </c>
      <c r="Z30" s="30">
        <f>IF('Dimensión 3'!D28="Cumple Totalmente",1,IF('Dimensión 3'!D28="Cumple Parcialmente",0.3,IF('Dimensión 3'!D28="No Cumple",0.1,0)))</f>
        <v>1</v>
      </c>
      <c r="AA30" s="30"/>
      <c r="AB30" s="30"/>
    </row>
    <row r="31" spans="1:28" ht="15.75" customHeight="1">
      <c r="A31" s="1"/>
      <c r="B31" s="1"/>
      <c r="C31" s="1"/>
      <c r="D31" s="1"/>
      <c r="E31" s="1" t="s">
        <v>608</v>
      </c>
      <c r="F31" s="1"/>
      <c r="G31" s="117" t="s">
        <v>609</v>
      </c>
      <c r="H31" s="1" t="s">
        <v>610</v>
      </c>
      <c r="I31" s="1"/>
      <c r="J31" s="1"/>
      <c r="K31" s="1"/>
      <c r="L31" s="1"/>
      <c r="M31" s="1"/>
      <c r="N31" s="1"/>
      <c r="O31" s="1"/>
      <c r="P31" s="1"/>
      <c r="Q31" s="1"/>
      <c r="R31" s="101">
        <v>20</v>
      </c>
      <c r="S31" s="1"/>
      <c r="T31" s="1"/>
      <c r="U31" s="1"/>
      <c r="V31" s="1"/>
      <c r="W31" s="1"/>
      <c r="X31" s="30">
        <f>IF('Dimensión 1'!D30="Cumple Totalmente",1,IF('Dimensión 1'!D30="Cumple Parcialmente",0.3,IF('Dimensión 1'!D30="No Cumple",0.1,0)))</f>
        <v>1</v>
      </c>
      <c r="Y31" s="30">
        <f>IF('Dimensión 2'!D30="Cumple Totalmente",1,IF('Dimensión 2'!D30="Cumple Parcialmente",0.3,IF('Dimensión 2'!D30="No Cumple",0.1,0)))</f>
        <v>1</v>
      </c>
      <c r="Z31" s="30">
        <f>IF('Dimensión 3'!D29="Cumple Totalmente",1,IF('Dimensión 3'!D29="Cumple Parcialmente",0.3,IF('Dimensión 3'!D29="No Cumple",0.1,0)))</f>
        <v>1</v>
      </c>
      <c r="AA31" s="30"/>
      <c r="AB31" s="30"/>
    </row>
    <row r="32" spans="1:28" ht="15.75" customHeight="1">
      <c r="A32" s="1"/>
      <c r="B32" s="1"/>
      <c r="C32" s="1"/>
      <c r="D32" s="1"/>
      <c r="E32" s="1" t="s">
        <v>611</v>
      </c>
      <c r="F32" s="1"/>
      <c r="G32" s="117" t="s">
        <v>612</v>
      </c>
      <c r="H32" s="1" t="s">
        <v>613</v>
      </c>
      <c r="I32" s="1"/>
      <c r="J32" s="1"/>
      <c r="K32" s="1"/>
      <c r="L32" s="1"/>
      <c r="M32" s="1"/>
      <c r="N32" s="1"/>
      <c r="O32" s="1"/>
      <c r="P32" s="1"/>
      <c r="Q32" s="1"/>
      <c r="R32" s="101">
        <v>21</v>
      </c>
      <c r="S32" s="1"/>
      <c r="T32" s="1"/>
      <c r="U32" s="1"/>
      <c r="V32" s="1"/>
      <c r="W32" s="1"/>
      <c r="X32" s="30" t="e">
        <f>IF('Dimensión 1'!#REF!="Cumple Totalmente",1,IF('Dimensión 1'!#REF!="Cumple Parcialmente",0.3,IF('Dimensión 1'!#REF!="No Cumple",0.1,0)))</f>
        <v>#REF!</v>
      </c>
      <c r="Y32" s="119">
        <f>SUM(Y28:Y31)</f>
        <v>4</v>
      </c>
      <c r="Z32" s="30">
        <f>IF('Dimensión 3'!D30="Cumple Totalmente",1,IF('Dimensión 3'!D30="Cumple Parcialmente",0.3,IF('Dimensión 3'!D30="No Cumple",0.1,0)))</f>
        <v>1</v>
      </c>
      <c r="AA32" s="30"/>
      <c r="AB32" s="30">
        <f>IF('Dimensión 5'!D28="Cumple Totalmente",1,IF('Dimensión 5'!D28="Cumple Parcialmente",0.3,IF('Dimensión 5'!D28="No Cumple",0.1,0)))</f>
        <v>1</v>
      </c>
    </row>
    <row r="33" spans="1:28" ht="15.75" customHeight="1">
      <c r="A33" s="1"/>
      <c r="B33" s="1"/>
      <c r="C33" s="1"/>
      <c r="D33" s="1"/>
      <c r="E33" s="1" t="s">
        <v>614</v>
      </c>
      <c r="F33" s="1"/>
      <c r="G33" s="117" t="s">
        <v>615</v>
      </c>
      <c r="H33" s="1" t="s">
        <v>616</v>
      </c>
      <c r="I33" s="1"/>
      <c r="J33" s="1"/>
      <c r="K33" s="1"/>
      <c r="L33" s="1"/>
      <c r="M33" s="1"/>
      <c r="N33" s="1"/>
      <c r="O33" s="1"/>
      <c r="P33" s="1"/>
      <c r="Q33" s="1"/>
      <c r="R33" s="101">
        <v>22</v>
      </c>
      <c r="S33" s="1"/>
      <c r="T33" s="1"/>
      <c r="U33" s="1"/>
      <c r="V33" s="1"/>
      <c r="W33" s="1"/>
      <c r="X33" s="30" t="e">
        <f>IF('Dimensión 1'!#REF!="Cumple Totalmente",1,IF('Dimensión 1'!#REF!="Cumple Parcialmente",0.3,IF('Dimensión 1'!#REF!="No Cumple",0.1,0)))</f>
        <v>#REF!</v>
      </c>
      <c r="Y33" s="30"/>
      <c r="Z33" s="30" t="e">
        <f>IF('Dimensión 3'!#REF!="Cumple Totalmente",1,IF('Dimensión 3'!#REF!="Cumple Parcialmente",0.3,IF('Dimensión 3'!#REF!="No Cumple",0.1,0)))</f>
        <v>#REF!</v>
      </c>
      <c r="AA33" s="30">
        <f>IF('Dimensión 4'!D27="Cumple Totalmente",1,IF('Dimensión 4'!D27="Cumple Parcialmente",0.3,IF('Dimensión 4'!D27="No Cumple",0.1,0)))</f>
        <v>1</v>
      </c>
      <c r="AB33" s="30">
        <f>IF('Dimensión 5'!D29="Cumple Totalmente",1,IF('Dimensión 5'!D29="Cumple Parcialmente",0.3,IF('Dimensión 5'!D29="No Cumple",0.1,0)))</f>
        <v>1</v>
      </c>
    </row>
    <row r="34" spans="1:28" ht="15.75" customHeight="1">
      <c r="A34" s="1"/>
      <c r="B34" s="1"/>
      <c r="C34" s="1"/>
      <c r="D34" s="1"/>
      <c r="E34" s="1" t="s">
        <v>617</v>
      </c>
      <c r="F34" s="1"/>
      <c r="G34" s="117" t="s">
        <v>618</v>
      </c>
      <c r="H34" s="1" t="s">
        <v>619</v>
      </c>
      <c r="I34" s="1"/>
      <c r="J34" s="1"/>
      <c r="K34" s="1"/>
      <c r="L34" s="1"/>
      <c r="M34" s="1"/>
      <c r="N34" s="1"/>
      <c r="O34" s="1"/>
      <c r="P34" s="1"/>
      <c r="Q34" s="1"/>
      <c r="R34" s="101">
        <v>23</v>
      </c>
      <c r="S34" s="1"/>
      <c r="T34" s="1"/>
      <c r="U34" s="1"/>
      <c r="V34" s="1"/>
      <c r="W34" s="1"/>
      <c r="X34" s="119" t="e">
        <f>SUM(X28:X33)</f>
        <v>#REF!</v>
      </c>
      <c r="Y34" s="30"/>
      <c r="Z34" s="30" t="e">
        <f>IF('Dimensión 3'!#REF!="Cumple Totalmente",1,IF('Dimensión 3'!#REF!="Cumple Parcialmente",0.3,IF('Dimensión 3'!#REF!="No Cumple",0.1,0)))</f>
        <v>#REF!</v>
      </c>
      <c r="AA34" s="30">
        <f>IF('Dimensión 4'!D28="Cumple Totalmente",1,IF('Dimensión 4'!D28="Cumple Parcialmente",0.3,IF('Dimensión 4'!D28="No Cumple",0.1,0)))</f>
        <v>1</v>
      </c>
      <c r="AB34" s="30">
        <f>IF('Dimensión 5'!D30="Cumple Totalmente",1,IF('Dimensión 5'!D30="Cumple Parcialmente",0.3,IF('Dimensión 5'!D30="No Cumple",0.1,0)))</f>
        <v>1</v>
      </c>
    </row>
    <row r="35" spans="1:28" ht="15.75" customHeight="1">
      <c r="A35" s="1"/>
      <c r="B35" s="1"/>
      <c r="C35" s="1"/>
      <c r="D35" s="1"/>
      <c r="E35" s="1" t="s">
        <v>620</v>
      </c>
      <c r="F35" s="1"/>
      <c r="G35" s="117" t="s">
        <v>621</v>
      </c>
      <c r="H35" s="1" t="s">
        <v>622</v>
      </c>
      <c r="I35" s="1"/>
      <c r="J35" s="1"/>
      <c r="K35" s="1"/>
      <c r="L35" s="1"/>
      <c r="M35" s="1"/>
      <c r="N35" s="1"/>
      <c r="O35" s="1"/>
      <c r="P35" s="1"/>
      <c r="Q35" s="1"/>
      <c r="R35" s="101">
        <v>24</v>
      </c>
      <c r="S35" s="1"/>
      <c r="T35" s="1"/>
      <c r="U35" s="1"/>
      <c r="V35" s="1"/>
      <c r="W35" s="1"/>
      <c r="X35" s="30"/>
      <c r="Y35" s="30"/>
      <c r="Z35" s="119" t="e">
        <f>SUM(Z28:Z34)</f>
        <v>#REF!</v>
      </c>
      <c r="AA35" s="30">
        <f>IF('Dimensión 4'!D29="Cumple Totalmente",1,IF('Dimensión 4'!D29="Cumple Parcialmente",0.3,IF('Dimensión 4'!D29="No Cumple",0.1,0)))</f>
        <v>1</v>
      </c>
      <c r="AB35" s="30">
        <f>IF('Dimensión 5'!D31="Cumple Totalmente",1,IF('Dimensión 5'!D31="Cumple Parcialmente",0.3,IF('Dimensión 5'!D31="No Cumple",0.1,0)))</f>
        <v>1</v>
      </c>
    </row>
    <row r="36" spans="1:28" ht="15.75" customHeight="1">
      <c r="A36" s="1"/>
      <c r="B36" s="1"/>
      <c r="C36" s="1"/>
      <c r="D36" s="1"/>
      <c r="E36" s="1" t="s">
        <v>623</v>
      </c>
      <c r="F36" s="1"/>
      <c r="G36" s="117" t="s">
        <v>624</v>
      </c>
      <c r="H36" s="1" t="s">
        <v>625</v>
      </c>
      <c r="I36" s="1"/>
      <c r="J36" s="1"/>
      <c r="K36" s="1"/>
      <c r="L36" s="1"/>
      <c r="M36" s="1"/>
      <c r="N36" s="1"/>
      <c r="O36" s="1"/>
      <c r="P36" s="1"/>
      <c r="Q36" s="1"/>
      <c r="R36" s="101">
        <v>25</v>
      </c>
      <c r="S36" s="1"/>
      <c r="T36" s="1"/>
      <c r="U36" s="1"/>
      <c r="V36" s="1"/>
      <c r="W36" s="1"/>
      <c r="X36" s="30"/>
      <c r="Y36" s="30"/>
      <c r="Z36" s="30"/>
      <c r="AA36" s="30">
        <f>IF('Dimensión 4'!D30="Cumple Totalmente",1,IF('Dimensión 4'!D30="Cumple Parcialmente",0.3,IF('Dimensión 4'!D30="No Cumple",0.1,0)))</f>
        <v>1</v>
      </c>
      <c r="AB36" s="30">
        <f>IF('Dimensión 5'!D32="Cumple Totalmente",1,IF('Dimensión 5'!D32="Cumple Parcialmente",0.3,IF('Dimensión 5'!D32="No Cumple",0.1,0)))</f>
        <v>1</v>
      </c>
    </row>
    <row r="37" spans="1:28" ht="15.75" customHeight="1">
      <c r="A37" s="1"/>
      <c r="B37" s="1"/>
      <c r="C37" s="1"/>
      <c r="D37" s="1"/>
      <c r="E37" s="1" t="s">
        <v>626</v>
      </c>
      <c r="F37" s="1"/>
      <c r="G37" s="117" t="s">
        <v>627</v>
      </c>
      <c r="H37" s="1" t="s">
        <v>628</v>
      </c>
      <c r="I37" s="1"/>
      <c r="J37" s="1"/>
      <c r="K37" s="1"/>
      <c r="L37" s="1"/>
      <c r="M37" s="1"/>
      <c r="N37" s="1"/>
      <c r="O37" s="1"/>
      <c r="P37" s="1"/>
      <c r="Q37" s="1"/>
      <c r="R37" s="101">
        <v>26</v>
      </c>
      <c r="S37" s="1"/>
      <c r="T37" s="1"/>
      <c r="U37" s="1"/>
      <c r="V37" s="1"/>
      <c r="W37" s="1"/>
      <c r="X37" s="30"/>
      <c r="Y37" s="30"/>
      <c r="Z37" s="30"/>
      <c r="AA37" s="30">
        <f>IF('Dimensión 4'!D31="Cumple Totalmente",1,IF('Dimensión 4'!D31="Cumple Parcialmente",0.3,IF('Dimensión 4'!D31="No Cumple",0.1,0)))</f>
        <v>1</v>
      </c>
      <c r="AB37" s="30" t="e">
        <f>IF('Dimensión 5'!#REF!="Cumple Totalmente",1,IF('Dimensión 5'!#REF!="Cumple Parcialmente",0.3,IF('Dimensión 5'!#REF!="No Cumple",0.1,0)))</f>
        <v>#REF!</v>
      </c>
    </row>
    <row r="38" spans="1:28" ht="15.75" customHeight="1">
      <c r="A38" s="1"/>
      <c r="B38" s="1"/>
      <c r="C38" s="1"/>
      <c r="D38" s="1"/>
      <c r="E38" s="1" t="s">
        <v>629</v>
      </c>
      <c r="F38" s="1"/>
      <c r="G38" s="117" t="s">
        <v>597</v>
      </c>
      <c r="H38" s="1" t="s">
        <v>630</v>
      </c>
      <c r="I38" s="1"/>
      <c r="J38" s="1"/>
      <c r="K38" s="1"/>
      <c r="L38" s="1"/>
      <c r="M38" s="1"/>
      <c r="N38" s="1"/>
      <c r="O38" s="1"/>
      <c r="P38" s="1"/>
      <c r="Q38" s="1"/>
      <c r="R38" s="101">
        <v>27</v>
      </c>
      <c r="S38" s="1"/>
      <c r="T38" s="1"/>
      <c r="U38" s="1"/>
      <c r="V38" s="1"/>
      <c r="W38" s="1"/>
      <c r="X38" s="30"/>
      <c r="Y38" s="30"/>
      <c r="Z38" s="30"/>
      <c r="AA38" s="30" t="e">
        <f>IF('Dimensión 4'!#REF!="Cumple Totalmente",1,IF('Dimensión 4'!#REF!="Cumple Parcialmente",0.3,IF('Dimensión 4'!#REF!="No Cumple",0.1,0)))</f>
        <v>#REF!</v>
      </c>
      <c r="AB38" s="30" t="e">
        <f>IF('Dimensión 5'!#REF!="Cumple Totalmente",1,IF('Dimensión 5'!#REF!="Cumple Parcialmente",0.3,IF('Dimensión 5'!#REF!="No Cumple",0.1,0)))</f>
        <v>#REF!</v>
      </c>
    </row>
    <row r="39" spans="1:28" ht="15.75" customHeight="1">
      <c r="A39" s="1"/>
      <c r="B39" s="1"/>
      <c r="C39" s="1"/>
      <c r="D39" s="1"/>
      <c r="E39" s="1" t="s">
        <v>631</v>
      </c>
      <c r="F39" s="1"/>
      <c r="G39" s="117" t="s">
        <v>632</v>
      </c>
      <c r="H39" s="1" t="s">
        <v>633</v>
      </c>
      <c r="I39" s="1"/>
      <c r="J39" s="1"/>
      <c r="K39" s="1"/>
      <c r="L39" s="1"/>
      <c r="M39" s="1"/>
      <c r="N39" s="1"/>
      <c r="O39" s="1"/>
      <c r="P39" s="1"/>
      <c r="Q39" s="1"/>
      <c r="R39" s="101">
        <v>28</v>
      </c>
      <c r="S39" s="1"/>
      <c r="T39" s="1"/>
      <c r="U39" s="1"/>
      <c r="V39" s="1"/>
      <c r="W39" s="1"/>
      <c r="X39" s="30"/>
      <c r="Y39" s="30"/>
      <c r="Z39" s="30"/>
      <c r="AA39" s="30" t="e">
        <f>IF('Dimensión 4'!#REF!="Cumple Totalmente",1,IF('Dimensión 4'!#REF!="Cumple Parcialmente",0.3,IF('Dimensión 4'!#REF!="No Cumple",0.1,0)))</f>
        <v>#REF!</v>
      </c>
      <c r="AB39" s="119" t="e">
        <f>SUM(AB32:AB38)</f>
        <v>#REF!</v>
      </c>
    </row>
    <row r="40" spans="1:28" ht="15.75" customHeight="1">
      <c r="A40" s="1"/>
      <c r="B40" s="1"/>
      <c r="C40" s="1"/>
      <c r="D40" s="1"/>
      <c r="E40" s="1" t="s">
        <v>634</v>
      </c>
      <c r="F40" s="1"/>
      <c r="G40" s="117" t="s">
        <v>635</v>
      </c>
      <c r="H40" s="1" t="s">
        <v>636</v>
      </c>
      <c r="I40" s="1"/>
      <c r="J40" s="1"/>
      <c r="K40" s="1"/>
      <c r="L40" s="1"/>
      <c r="M40" s="1"/>
      <c r="N40" s="1"/>
      <c r="O40" s="1"/>
      <c r="P40" s="1"/>
      <c r="Q40" s="1"/>
      <c r="R40" s="101">
        <v>29</v>
      </c>
      <c r="S40" s="1"/>
      <c r="T40" s="1"/>
      <c r="U40" s="1"/>
      <c r="V40" s="1"/>
      <c r="W40" s="1"/>
      <c r="X40" s="30"/>
      <c r="Y40" s="30"/>
      <c r="Z40" s="30"/>
      <c r="AA40" s="30" t="e">
        <f>IF('Dimensión 4'!#REF!="Cumple Totalmente",1,IF('Dimensión 4'!#REF!="Cumple Parcialmente",0.3,IF('Dimensión 4'!#REF!="No Cumple",0.1,0)))</f>
        <v>#REF!</v>
      </c>
      <c r="AB40" s="30"/>
    </row>
    <row r="41" spans="1:28" ht="15.75" customHeight="1">
      <c r="A41" s="1"/>
      <c r="B41" s="1"/>
      <c r="C41" s="1"/>
      <c r="D41" s="1"/>
      <c r="E41" s="1" t="s">
        <v>637</v>
      </c>
      <c r="F41" s="1"/>
      <c r="G41" s="117" t="s">
        <v>638</v>
      </c>
      <c r="H41" s="1" t="s">
        <v>639</v>
      </c>
      <c r="I41" s="1"/>
      <c r="J41" s="1"/>
      <c r="K41" s="1"/>
      <c r="L41" s="1"/>
      <c r="M41" s="1"/>
      <c r="N41" s="1"/>
      <c r="O41" s="1"/>
      <c r="P41" s="1"/>
      <c r="Q41" s="1"/>
      <c r="R41" s="101">
        <v>30</v>
      </c>
      <c r="S41" s="1"/>
      <c r="T41" s="1"/>
      <c r="U41" s="1"/>
      <c r="V41" s="1"/>
      <c r="W41" s="1"/>
      <c r="X41" s="30"/>
      <c r="Y41" s="30" t="e">
        <f>IF('Dimensión 2'!#REF!="Cumple Totalmente",1,IF('Dimensión 2'!#REF!="Cumple Parcialmente",0.3,IF('Dimensión 2'!#REF!="No Cumple",0.1,0)))</f>
        <v>#REF!</v>
      </c>
      <c r="Z41" s="30"/>
      <c r="AA41" s="30" t="e">
        <f>IF('Dimensión 4'!#REF!="Cumple Totalmente",1,IF('Dimensión 4'!#REF!="Cumple Parcialmente",0.3,IF('Dimensión 4'!#REF!="No Cumple",0.1,0)))</f>
        <v>#REF!</v>
      </c>
      <c r="AB41" s="30"/>
    </row>
    <row r="42" spans="1:28" ht="15.75" customHeight="1">
      <c r="A42" s="1"/>
      <c r="B42" s="1"/>
      <c r="C42" s="1"/>
      <c r="D42" s="1"/>
      <c r="E42" s="1" t="s">
        <v>640</v>
      </c>
      <c r="F42" s="1"/>
      <c r="G42" s="117" t="s">
        <v>641</v>
      </c>
      <c r="H42" s="1" t="s">
        <v>642</v>
      </c>
      <c r="I42" s="1"/>
      <c r="J42" s="1"/>
      <c r="K42" s="1"/>
      <c r="L42" s="1"/>
      <c r="M42" s="1"/>
      <c r="N42" s="1"/>
      <c r="O42" s="1"/>
      <c r="P42" s="1"/>
      <c r="Q42" s="1"/>
      <c r="R42" s="101">
        <v>31</v>
      </c>
      <c r="S42" s="1"/>
      <c r="T42" s="1"/>
      <c r="U42" s="1"/>
      <c r="V42" s="1"/>
      <c r="W42" s="1"/>
      <c r="X42" s="30"/>
      <c r="Y42" s="30" t="e">
        <f>IF('Dimensión 2'!#REF!="Cumple Totalmente",1,IF('Dimensión 2'!#REF!="Cumple Parcialmente",0.3,IF('Dimensión 2'!#REF!="No Cumple",0.1,0)))</f>
        <v>#REF!</v>
      </c>
      <c r="Z42" s="30"/>
      <c r="AA42" s="119" t="e">
        <f>SUM(AA33:AA41)</f>
        <v>#REF!</v>
      </c>
      <c r="AB42" s="30"/>
    </row>
    <row r="43" spans="1:28" ht="15.75" customHeight="1">
      <c r="A43" s="1"/>
      <c r="B43" s="1"/>
      <c r="C43" s="1"/>
      <c r="D43" s="1"/>
      <c r="E43" s="1" t="s">
        <v>643</v>
      </c>
      <c r="F43" s="1"/>
      <c r="G43" s="117" t="s">
        <v>644</v>
      </c>
      <c r="H43" s="1" t="s">
        <v>645</v>
      </c>
      <c r="I43" s="1"/>
      <c r="J43" s="1"/>
      <c r="K43" s="1"/>
      <c r="L43" s="1"/>
      <c r="M43" s="1"/>
      <c r="N43" s="1"/>
      <c r="O43" s="1"/>
      <c r="P43" s="1"/>
      <c r="Q43" s="1"/>
      <c r="R43" s="16"/>
      <c r="S43" s="1"/>
      <c r="T43" s="1"/>
      <c r="U43" s="1"/>
      <c r="V43" s="1"/>
      <c r="W43" s="1"/>
      <c r="X43" s="30"/>
      <c r="Y43" s="30" t="e">
        <f>IF('Dimensión 2'!#REF!="Cumple Totalmente",1,IF('Dimensión 2'!#REF!="Cumple Parcialmente",0.3,IF('Dimensión 2'!#REF!="No Cumple",0.1,0)))</f>
        <v>#REF!</v>
      </c>
      <c r="Z43" s="30"/>
      <c r="AA43" s="30"/>
      <c r="AB43" s="30"/>
    </row>
    <row r="44" spans="1:28" ht="15.75" customHeight="1">
      <c r="A44" s="1"/>
      <c r="B44" s="1"/>
      <c r="C44" s="1"/>
      <c r="D44" s="1"/>
      <c r="E44" s="1" t="s">
        <v>646</v>
      </c>
      <c r="F44" s="1"/>
      <c r="G44" s="117" t="s">
        <v>647</v>
      </c>
      <c r="H44" s="1" t="s">
        <v>648</v>
      </c>
      <c r="I44" s="1"/>
      <c r="J44" s="1"/>
      <c r="K44" s="1"/>
      <c r="L44" s="1"/>
      <c r="M44" s="1"/>
      <c r="N44" s="1"/>
      <c r="O44" s="1"/>
      <c r="P44" s="1"/>
      <c r="Q44" s="1"/>
      <c r="R44" s="16"/>
      <c r="S44" s="1"/>
      <c r="T44" s="1"/>
      <c r="U44" s="1"/>
      <c r="V44" s="1"/>
      <c r="W44" s="1"/>
      <c r="X44" s="30">
        <f>IF('Dimensión 1'!D39="Cumple Totalmente",1,IF('Dimensión 1'!D39="Cumple Parcialmente",0.3,IF('Dimensión 1'!D39="No Cumple",0.1,0)))</f>
        <v>1</v>
      </c>
      <c r="Y44" s="30" t="e">
        <f>IF('Dimensión 2'!#REF!="Cumple Totalmente",1,IF('Dimensión 2'!#REF!="Cumple Parcialmente",0.3,IF('Dimensión 2'!#REF!="No Cumple",0.1,0)))</f>
        <v>#REF!</v>
      </c>
      <c r="Z44" s="30"/>
      <c r="AA44" s="30"/>
      <c r="AB44" s="30"/>
    </row>
    <row r="45" spans="1:28" ht="15.75" customHeight="1">
      <c r="A45" s="1"/>
      <c r="B45" s="1"/>
      <c r="C45" s="1"/>
      <c r="D45" s="1"/>
      <c r="E45" s="1" t="s">
        <v>649</v>
      </c>
      <c r="F45" s="1"/>
      <c r="G45" s="117" t="s">
        <v>650</v>
      </c>
      <c r="H45" s="1" t="s">
        <v>651</v>
      </c>
      <c r="I45" s="1"/>
      <c r="J45" s="1"/>
      <c r="K45" s="1"/>
      <c r="L45" s="1"/>
      <c r="M45" s="1"/>
      <c r="N45" s="1"/>
      <c r="O45" s="1"/>
      <c r="P45" s="1"/>
      <c r="Q45" s="1"/>
      <c r="R45" s="16"/>
      <c r="S45" s="1"/>
      <c r="T45" s="1"/>
      <c r="U45" s="1"/>
      <c r="V45" s="1"/>
      <c r="W45" s="1"/>
      <c r="X45" s="30">
        <f>IF('Dimensión 1'!D40="Cumple Totalmente",1,IF('Dimensión 1'!D40="Cumple Parcialmente",0.3,IF('Dimensión 1'!D40="No Cumple",0.1,0)))</f>
        <v>1</v>
      </c>
      <c r="Y45" s="30" t="e">
        <f>IF('Dimensión 2'!#REF!="Cumple Totalmente",1,IF('Dimensión 2'!#REF!="Cumple Parcialmente",0.3,IF('Dimensión 2'!#REF!="No Cumple",0.1,0)))</f>
        <v>#REF!</v>
      </c>
      <c r="Z45" s="30">
        <f>IF('Dimensión 3'!D39="Cumple Totalmente",1,IF('Dimensión 3'!D39="Cumple Parcialmente",0.3,IF('Dimensión 3'!D39="No Cumple",0.1,0)))</f>
        <v>1</v>
      </c>
      <c r="AA45" s="30"/>
      <c r="AB45" s="30"/>
    </row>
    <row r="46" spans="1:28" ht="15.75" customHeight="1">
      <c r="A46" s="1"/>
      <c r="B46" s="1"/>
      <c r="C46" s="1"/>
      <c r="D46" s="1"/>
      <c r="E46" s="1" t="s">
        <v>652</v>
      </c>
      <c r="F46" s="1"/>
      <c r="G46" s="117" t="s">
        <v>605</v>
      </c>
      <c r="H46" s="1" t="s">
        <v>653</v>
      </c>
      <c r="I46" s="1"/>
      <c r="J46" s="1"/>
      <c r="K46" s="1"/>
      <c r="L46" s="1"/>
      <c r="M46" s="1"/>
      <c r="N46" s="1"/>
      <c r="O46" s="1"/>
      <c r="P46" s="1"/>
      <c r="Q46" s="1"/>
      <c r="R46" s="16"/>
      <c r="S46" s="1"/>
      <c r="T46" s="1"/>
      <c r="U46" s="1"/>
      <c r="V46" s="1"/>
      <c r="W46" s="1"/>
      <c r="X46" s="30">
        <f>IF('Dimensión 1'!D41="Cumple Totalmente",1,IF('Dimensión 1'!D41="Cumple Parcialmente",0.3,IF('Dimensión 1'!D41="No Cumple",0.1,0)))</f>
        <v>1</v>
      </c>
      <c r="Y46" s="119" t="e">
        <f>SUM(Y41:Y45)</f>
        <v>#REF!</v>
      </c>
      <c r="Z46" s="30">
        <f>IF('Dimensión 3'!D40="Cumple Totalmente",1,IF('Dimensión 3'!D40="Cumple Parcialmente",0.3,IF('Dimensión 3'!D40="No Cumple",0.1,0)))</f>
        <v>1</v>
      </c>
      <c r="AA46" s="30"/>
      <c r="AB46" s="30"/>
    </row>
    <row r="47" spans="1:28" ht="15.75" customHeight="1">
      <c r="A47" s="1"/>
      <c r="B47" s="1"/>
      <c r="C47" s="1"/>
      <c r="D47" s="1"/>
      <c r="E47" s="1" t="s">
        <v>654</v>
      </c>
      <c r="F47" s="1"/>
      <c r="G47" s="117" t="s">
        <v>655</v>
      </c>
      <c r="H47" s="16" t="s">
        <v>656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0">
        <f>IF('Dimensión 1'!D42="Cumple Totalmente",1,IF('Dimensión 1'!D42="Cumple Parcialmente",0.3,IF('Dimensión 1'!D42="No Cumple",0.1,0)))</f>
        <v>1</v>
      </c>
      <c r="Y47" s="30"/>
      <c r="Z47" s="30">
        <f>IF('Dimensión 3'!D41="Cumple Totalmente",1,IF('Dimensión 3'!D41="Cumple Parcialmente",0.3,IF('Dimensión 3'!D41="No Cumple",0.1,0)))</f>
        <v>1</v>
      </c>
      <c r="AA47" s="30"/>
      <c r="AB47" s="30"/>
    </row>
    <row r="48" spans="1:28" ht="15.75" customHeight="1">
      <c r="A48" s="1"/>
      <c r="B48" s="1"/>
      <c r="C48" s="1"/>
      <c r="D48" s="1"/>
      <c r="E48" s="1" t="s">
        <v>657</v>
      </c>
      <c r="F48" s="1"/>
      <c r="G48" s="117" t="s">
        <v>658</v>
      </c>
      <c r="H48" s="1" t="s">
        <v>659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0">
        <f>IF('Dimensión 1'!D43="Cumple Totalmente",1,IF('Dimensión 1'!D43="Cumple Parcialmente",0.3,IF('Dimensión 1'!D43="No Cumple",0.1,0)))</f>
        <v>1</v>
      </c>
      <c r="Y48" s="30"/>
      <c r="Z48" s="30">
        <f>IF('Dimensión 3'!D42="Cumple Totalmente",1,IF('Dimensión 3'!D42="Cumple Parcialmente",0.3,IF('Dimensión 3'!D42="No Cumple",0.1,0)))</f>
        <v>1</v>
      </c>
      <c r="AA48" s="30"/>
      <c r="AB48" s="30">
        <f>IF('Dimensión 5'!D40="Cumple Totalmente",1,IF('Dimensión 5'!D40="Cumple Parcialmente",0.3,IF('Dimensión 5'!D40="No Cumple",0.1,0)))</f>
        <v>1</v>
      </c>
    </row>
    <row r="49" spans="1:28" ht="15.75" customHeight="1">
      <c r="A49" s="1"/>
      <c r="B49" s="1"/>
      <c r="C49" s="1"/>
      <c r="D49" s="1"/>
      <c r="E49" s="1" t="s">
        <v>660</v>
      </c>
      <c r="F49" s="1"/>
      <c r="G49" s="117" t="s">
        <v>661</v>
      </c>
      <c r="H49" s="1" t="s">
        <v>662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0" t="e">
        <f>IF('Dimensión 1'!#REF!="Cumple Totalmente",1,IF('Dimensión 1'!#REF!="Cumple Parcialmente",0.3,IF('Dimensión 1'!#REF!="No Cumple",0.1,0)))</f>
        <v>#REF!</v>
      </c>
      <c r="Y49" s="30"/>
      <c r="Z49" s="30">
        <f>IF('Dimensión 3'!D43="Cumple Totalmente",1,IF('Dimensión 3'!D43="Cumple Parcialmente",0.3,IF('Dimensión 3'!D43="No Cumple",0.1,0)))</f>
        <v>1</v>
      </c>
      <c r="AA49" s="30"/>
      <c r="AB49" s="30">
        <f>IF('Dimensión 5'!D41="Cumple Totalmente",1,IF('Dimensión 5'!D41="Cumple Parcialmente",0.3,IF('Dimensión 5'!D41="No Cumple",0.1,0)))</f>
        <v>1</v>
      </c>
    </row>
    <row r="50" spans="1:28" ht="15.75" customHeight="1">
      <c r="A50" s="1"/>
      <c r="B50" s="1"/>
      <c r="C50" s="1"/>
      <c r="D50" s="1"/>
      <c r="E50" s="1" t="s">
        <v>663</v>
      </c>
      <c r="F50" s="1"/>
      <c r="G50" s="117" t="s">
        <v>664</v>
      </c>
      <c r="H50" s="1" t="s">
        <v>665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0" t="e">
        <f>IF('Dimensión 1'!#REF!="Cumple Totalmente",1,IF('Dimensión 1'!#REF!="Cumple Parcialmente",0.3,IF('Dimensión 1'!#REF!="No Cumple",0.1,0)))</f>
        <v>#REF!</v>
      </c>
      <c r="Y50" s="30"/>
      <c r="Z50" s="30" t="e">
        <f>IF('Dimensión 3'!#REF!="Cumple Totalmente",1,IF('Dimensión 3'!#REF!="Cumple Parcialmente",0.3,IF('Dimensión 3'!#REF!="No Cumple",0.1,0)))</f>
        <v>#REF!</v>
      </c>
      <c r="AA50" s="30"/>
      <c r="AB50" s="30">
        <f>IF('Dimensión 5'!D42="Cumple Totalmente",1,IF('Dimensión 5'!D42="Cumple Parcialmente",0.3,IF('Dimensión 5'!D42="No Cumple",0.1,0)))</f>
        <v>1</v>
      </c>
    </row>
    <row r="51" spans="1:28" ht="15.75" customHeight="1">
      <c r="A51" s="1"/>
      <c r="B51" s="1"/>
      <c r="C51" s="1"/>
      <c r="D51" s="1"/>
      <c r="E51" s="1" t="s">
        <v>666</v>
      </c>
      <c r="F51" s="1"/>
      <c r="G51" s="117" t="s">
        <v>667</v>
      </c>
      <c r="H51" s="1" t="s">
        <v>668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0" t="e">
        <f>IF('Dimensión 1'!#REF!="Cumple Totalmente",1,IF('Dimensión 1'!#REF!="Cumple Parcialmente",0.3,IF('Dimensión 1'!#REF!="No Cumple",0.1,0)))</f>
        <v>#REF!</v>
      </c>
      <c r="Y51" s="30"/>
      <c r="Z51" s="30" t="e">
        <f>IF('Dimensión 3'!#REF!="Cumple Totalmente",1,IF('Dimensión 3'!#REF!="Cumple Parcialmente",0.3,IF('Dimensión 3'!#REF!="No Cumple",0.1,0)))</f>
        <v>#REF!</v>
      </c>
      <c r="AA51" s="30"/>
      <c r="AB51" s="30">
        <f>IF('Dimensión 5'!D43="Cumple Totalmente",1,IF('Dimensión 5'!D43="Cumple Parcialmente",0.3,IF('Dimensión 5'!D43="No Cumple",0.1,0)))</f>
        <v>1</v>
      </c>
    </row>
    <row r="52" spans="1:28" ht="15.75" customHeight="1">
      <c r="A52" s="1"/>
      <c r="B52" s="1"/>
      <c r="C52" s="1"/>
      <c r="D52" s="1"/>
      <c r="E52" s="1" t="s">
        <v>669</v>
      </c>
      <c r="F52" s="1"/>
      <c r="G52" s="1" t="s">
        <v>670</v>
      </c>
      <c r="H52" s="1" t="s">
        <v>671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19" t="e">
        <f>SUM(X44:X51)</f>
        <v>#REF!</v>
      </c>
      <c r="Y52" s="30"/>
      <c r="Z52" s="30" t="e">
        <f>IF('Dimensión 3'!#REF!="Cumple Totalmente",1,IF('Dimensión 3'!#REF!="Cumple Parcialmente",0.3,IF('Dimensión 3'!#REF!="No Cumple",0.1,0)))</f>
        <v>#REF!</v>
      </c>
      <c r="AA52" s="30">
        <f>IF('Dimensión 4'!D51="Cumple Totalmente",1,IF('Dimensión 4'!D51="Cumple Parcialmente",0.3,IF('Dimensión 4'!D51="No Cumple",0.1,0)))</f>
        <v>1</v>
      </c>
      <c r="AB52" s="119">
        <f>SUM(AB48:AB51)</f>
        <v>4</v>
      </c>
    </row>
    <row r="53" spans="1:28" ht="15.75" customHeight="1">
      <c r="A53" s="1"/>
      <c r="B53" s="1"/>
      <c r="C53" s="1"/>
      <c r="D53" s="1"/>
      <c r="E53" s="1" t="s">
        <v>672</v>
      </c>
      <c r="F53" s="1"/>
      <c r="H53" s="1" t="s">
        <v>673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0"/>
      <c r="Y53" s="30"/>
      <c r="Z53" s="119" t="e">
        <f>SUM(Z45:Z52)</f>
        <v>#REF!</v>
      </c>
      <c r="AA53" s="30">
        <f>IF('Dimensión 4'!D52="Cumple Totalmente",1,IF('Dimensión 4'!D52="Cumple Parcialmente",0.3,IF('Dimensión 4'!D52="No Cumple",0.1,0)))</f>
        <v>1</v>
      </c>
      <c r="AB53" s="30"/>
    </row>
    <row r="54" spans="1:28" ht="15.75" customHeight="1">
      <c r="A54" s="1"/>
      <c r="B54" s="1"/>
      <c r="C54" s="1"/>
      <c r="D54" s="1"/>
      <c r="E54" s="1" t="s">
        <v>674</v>
      </c>
      <c r="F54" s="1"/>
      <c r="H54" s="1" t="s">
        <v>675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0"/>
      <c r="Y54" s="30"/>
      <c r="Z54" s="30"/>
      <c r="AA54" s="30">
        <f>IF('Dimensión 4'!D53="Cumple Totalmente",1,IF('Dimensión 4'!D53="Cumple Parcialmente",0.3,IF('Dimensión 4'!D53="No Cumple",0.1,0)))</f>
        <v>1</v>
      </c>
      <c r="AB54" s="30"/>
    </row>
    <row r="55" spans="1:28" ht="15.75" customHeight="1">
      <c r="A55" s="1"/>
      <c r="B55" s="1"/>
      <c r="C55" s="1"/>
      <c r="D55" s="1"/>
      <c r="E55" s="1" t="s">
        <v>676</v>
      </c>
      <c r="F55" s="1"/>
      <c r="H55" s="1" t="s">
        <v>677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0"/>
      <c r="Y55" s="30"/>
      <c r="Z55" s="30"/>
      <c r="AA55" s="30">
        <f>IF('Dimensión 4'!D54="Cumple Totalmente",1,IF('Dimensión 4'!D54="Cumple Parcialmente",0.3,IF('Dimensión 4'!D54="No Cumple",0.1,0)))</f>
        <v>1</v>
      </c>
      <c r="AB55" s="30"/>
    </row>
    <row r="56" spans="1:28" ht="15.75" customHeight="1">
      <c r="E56" s="1" t="s">
        <v>678</v>
      </c>
      <c r="H56" s="1" t="s">
        <v>679</v>
      </c>
      <c r="X56" s="30"/>
      <c r="Y56" s="30"/>
      <c r="Z56" s="30"/>
      <c r="AA56" s="30">
        <f>IF('Dimensión 4'!D55="Cumple Totalmente",1,IF('Dimensión 4'!D55="Cumple Parcialmente",0.3,IF('Dimensión 4'!D55="No Cumple",0.1,0)))</f>
        <v>1</v>
      </c>
      <c r="AB56" s="30"/>
    </row>
    <row r="57" spans="1:28" ht="15.75" customHeight="1">
      <c r="E57" s="1" t="s">
        <v>680</v>
      </c>
      <c r="H57" s="1" t="s">
        <v>681</v>
      </c>
      <c r="X57" s="30"/>
      <c r="Y57" s="30">
        <f>IF('Dimensión 2'!D40="Cumple Totalmente",1,IF('Dimensión 2'!D40="Cumple Parcialmente",0.3,IF('Dimensión 2'!D40="No Cumple",0.1,0)))</f>
        <v>1</v>
      </c>
      <c r="Z57" s="30"/>
      <c r="AA57" s="30" t="e">
        <f>IF('Dimensión 4'!#REF!="Cumple Totalmente",1,IF('Dimensión 4'!#REF!="Cumple Parcialmente",0.3,IF('Dimensión 4'!#REF!="No Cumple",0.1,0)))</f>
        <v>#REF!</v>
      </c>
      <c r="AB57" s="30"/>
    </row>
    <row r="58" spans="1:28" ht="15.75" customHeight="1">
      <c r="E58" s="1" t="s">
        <v>682</v>
      </c>
      <c r="H58" s="1" t="s">
        <v>683</v>
      </c>
      <c r="X58" s="30"/>
      <c r="Y58" s="30">
        <f>IF('Dimensión 2'!D41="Cumple Totalmente",1,IF('Dimensión 2'!D41="Cumple Parcialmente",0.3,IF('Dimensión 2'!D41="No Cumple",0.1,0)))</f>
        <v>1</v>
      </c>
      <c r="Z58" s="30"/>
      <c r="AA58" s="30" t="e">
        <f>IF('Dimensión 4'!#REF!="Cumple Totalmente",1,IF('Dimensión 4'!#REF!="Cumple Parcialmente",0.3,IF('Dimensión 4'!#REF!="No Cumple",0.1,0)))</f>
        <v>#REF!</v>
      </c>
      <c r="AB58" s="30"/>
    </row>
    <row r="59" spans="1:28" ht="15.75" customHeight="1">
      <c r="E59" s="1" t="s">
        <v>684</v>
      </c>
      <c r="H59" s="1" t="s">
        <v>685</v>
      </c>
      <c r="X59" s="30"/>
      <c r="Y59" s="30">
        <f>IF('Dimensión 2'!D42="Cumple Totalmente",1,IF('Dimensión 2'!D42="Cumple Parcialmente",0.3,IF('Dimensión 2'!D42="No Cumple",0.1,0)))</f>
        <v>1</v>
      </c>
      <c r="Z59" s="30"/>
      <c r="AA59" s="119" t="e">
        <f>SUM(AA52:AA58)</f>
        <v>#REF!</v>
      </c>
      <c r="AB59" s="30"/>
    </row>
    <row r="60" spans="1:28" ht="15.75" customHeight="1">
      <c r="E60" s="1" t="s">
        <v>686</v>
      </c>
      <c r="H60" s="1" t="s">
        <v>687</v>
      </c>
      <c r="X60" s="30"/>
      <c r="Y60" s="30">
        <f>IF('Dimensión 2'!D43="Cumple Totalmente",1,IF('Dimensión 2'!D43="Cumple Parcialmente",0.3,IF('Dimensión 2'!D43="No Cumple",0.1,0)))</f>
        <v>1</v>
      </c>
      <c r="Z60" s="30"/>
      <c r="AA60" s="30"/>
      <c r="AB60" s="30"/>
    </row>
    <row r="61" spans="1:28" ht="15.75" customHeight="1">
      <c r="E61" s="1" t="s">
        <v>688</v>
      </c>
      <c r="H61" s="1" t="s">
        <v>689</v>
      </c>
      <c r="X61" s="30">
        <f>IF('Dimensión 1'!D51="Cumple Totalmente",1,IF('Dimensión 1'!D51="Cumple Parcialmente",0.3,IF('Dimensión 1'!D51="No Cumple",0.1,0)))</f>
        <v>1</v>
      </c>
      <c r="Y61" s="30">
        <f>IF('Dimensión 2'!D44="Cumple Totalmente",1,IF('Dimensión 2'!D44="Cumple Parcialmente",0.3,IF('Dimensión 2'!D44="No Cumple",0.1,0)))</f>
        <v>1</v>
      </c>
      <c r="Z61" s="30"/>
      <c r="AA61" s="30"/>
      <c r="AB61" s="30"/>
    </row>
    <row r="62" spans="1:28" ht="15.75" customHeight="1">
      <c r="E62" s="1" t="s">
        <v>690</v>
      </c>
      <c r="H62" s="1" t="s">
        <v>691</v>
      </c>
      <c r="X62" s="30">
        <f>IF('Dimensión 1'!D52="Cumple Totalmente",1,IF('Dimensión 1'!D52="Cumple Parcialmente",0.3,IF('Dimensión 1'!D52="No Cumple",0.1,0)))</f>
        <v>1</v>
      </c>
      <c r="Y62" s="30" t="e">
        <f>IF('Dimensión 2'!#REF!="Cumple Totalmente",1,IF('Dimensión 2'!#REF!="Cumple Parcialmente",0.3,IF('Dimensión 2'!#REF!="No Cumple",0.1,0)))</f>
        <v>#REF!</v>
      </c>
      <c r="Z62" s="30">
        <f>IF('Dimensión 3'!D51="Cumple Totalmente",1,IF('Dimensión 3'!D51="Cumple Parcialmente",0.3,IF('Dimensión 3'!D51="No Cumple",0.1,0)))</f>
        <v>1</v>
      </c>
      <c r="AA62" s="30"/>
      <c r="AB62" s="30"/>
    </row>
    <row r="63" spans="1:28" ht="15.75" customHeight="1">
      <c r="E63" s="1" t="s">
        <v>692</v>
      </c>
      <c r="H63" s="1" t="s">
        <v>693</v>
      </c>
      <c r="X63" s="30">
        <f>IF('Dimensión 1'!D53="Cumple Totalmente",1,IF('Dimensión 1'!D53="Cumple Parcialmente",0.3,IF('Dimensión 1'!D53="No Cumple",0.1,0)))</f>
        <v>1</v>
      </c>
      <c r="Y63" s="30" t="e">
        <f>IF('Dimensión 2'!#REF!="Cumple Totalmente",1,IF('Dimensión 2'!#REF!="Cumple Parcialmente",0.3,IF('Dimensión 2'!#REF!="No Cumple",0.1,0)))</f>
        <v>#REF!</v>
      </c>
      <c r="Z63" s="30">
        <f>IF('Dimensión 3'!D52="Cumple Totalmente",1,IF('Dimensión 3'!D52="Cumple Parcialmente",0.3,IF('Dimensión 3'!D52="No Cumple",0.1,0)))</f>
        <v>1</v>
      </c>
      <c r="AA63" s="30"/>
      <c r="AB63" s="30"/>
    </row>
    <row r="64" spans="1:28" ht="15.75" customHeight="1">
      <c r="E64" s="1" t="s">
        <v>694</v>
      </c>
      <c r="H64" s="1" t="s">
        <v>695</v>
      </c>
      <c r="X64" s="30">
        <f>IF('Dimensión 1'!D54="Cumple Totalmente",1,IF('Dimensión 1'!D54="Cumple Parcialmente",0.3,IF('Dimensión 1'!D54="No Cumple",0.1,0)))</f>
        <v>1</v>
      </c>
      <c r="Y64" s="30" t="e">
        <f>IF('Dimensión 2'!#REF!="Cumple Totalmente",1,IF('Dimensión 2'!#REF!="Cumple Parcialmente",0.3,IF('Dimensión 2'!#REF!="No Cumple",0.1,0)))</f>
        <v>#REF!</v>
      </c>
      <c r="Z64" s="30">
        <f>IF('Dimensión 3'!D53="Cumple Totalmente",1,IF('Dimensión 3'!D53="Cumple Parcialmente",0.3,IF('Dimensión 3'!D53="No Cumple",0.1,0)))</f>
        <v>1</v>
      </c>
      <c r="AA64" s="30"/>
      <c r="AB64" s="30"/>
    </row>
    <row r="65" spans="5:28" ht="15.75" customHeight="1">
      <c r="E65" s="1" t="s">
        <v>696</v>
      </c>
      <c r="H65" s="1" t="s">
        <v>697</v>
      </c>
      <c r="X65" s="30">
        <f>IF('Dimensión 1'!D55="Cumple Totalmente",1,IF('Dimensión 1'!D55="Cumple Parcialmente",0.3,IF('Dimensión 1'!D55="No Cumple",0.1,0)))</f>
        <v>1</v>
      </c>
      <c r="Y65" s="119" t="e">
        <f>SUM(Y57:Y64)</f>
        <v>#REF!</v>
      </c>
      <c r="Z65" s="30">
        <f>IF('Dimensión 3'!D54="Cumple Totalmente",1,IF('Dimensión 3'!D54="Cumple Parcialmente",0.3,IF('Dimensión 3'!D54="No Cumple",0.1,0)))</f>
        <v>1</v>
      </c>
      <c r="AA65" s="30"/>
      <c r="AB65" s="30"/>
    </row>
    <row r="66" spans="5:28" ht="15.75" customHeight="1">
      <c r="E66" s="1" t="s">
        <v>698</v>
      </c>
      <c r="H66" s="1" t="s">
        <v>699</v>
      </c>
      <c r="X66" s="30">
        <f>IF('Dimensión 1'!D56="Cumple Totalmente",1,IF('Dimensión 1'!D56="Cumple Parcialmente",0.3,IF('Dimensión 1'!D56="No Cumple",0.1,0)))</f>
        <v>1</v>
      </c>
      <c r="Y66" s="30"/>
      <c r="Z66" s="30" t="e">
        <f>IF('Dimensión 3'!#REF!="Cumple Totalmente",1,IF('Dimensión 3'!#REF!="Cumple Parcialmente",0.3,IF('Dimensión 3'!#REF!="No Cumple",0.1,0)))</f>
        <v>#REF!</v>
      </c>
      <c r="AA66" s="30"/>
      <c r="AB66" s="30"/>
    </row>
    <row r="67" spans="5:28" ht="15.75" customHeight="1">
      <c r="E67" s="1" t="s">
        <v>700</v>
      </c>
      <c r="H67" s="1" t="s">
        <v>701</v>
      </c>
      <c r="X67" s="119">
        <f>SUM(X61:X66)</f>
        <v>6</v>
      </c>
      <c r="Y67" s="30"/>
      <c r="Z67" s="119" t="e">
        <f>SUM(Z62:Z66)</f>
        <v>#REF!</v>
      </c>
      <c r="AA67" s="30"/>
      <c r="AB67" s="30"/>
    </row>
    <row r="68" spans="5:28" ht="15.75" customHeight="1">
      <c r="E68" s="1" t="s">
        <v>702</v>
      </c>
      <c r="H68" s="1" t="s">
        <v>703</v>
      </c>
      <c r="X68" s="30"/>
      <c r="Y68" s="30"/>
      <c r="Z68" s="30"/>
      <c r="AA68" s="30"/>
      <c r="AB68" s="30"/>
    </row>
    <row r="69" spans="5:28" ht="15.75" customHeight="1">
      <c r="E69" s="1" t="s">
        <v>704</v>
      </c>
      <c r="H69" s="1" t="s">
        <v>705</v>
      </c>
      <c r="X69" s="30"/>
      <c r="Y69" s="30"/>
      <c r="Z69" s="30"/>
      <c r="AA69" s="30"/>
      <c r="AB69" s="30"/>
    </row>
    <row r="70" spans="5:28" ht="15.75" customHeight="1">
      <c r="H70" s="1" t="s">
        <v>706</v>
      </c>
      <c r="X70" s="30"/>
      <c r="Y70" s="30"/>
      <c r="Z70" s="30"/>
      <c r="AA70" s="30"/>
      <c r="AB70" s="30"/>
    </row>
    <row r="71" spans="5:28" ht="15.75" customHeight="1">
      <c r="H71" s="1" t="s">
        <v>707</v>
      </c>
      <c r="X71" s="30"/>
      <c r="Y71" s="30"/>
      <c r="Z71" s="30"/>
      <c r="AA71" s="30"/>
      <c r="AB71" s="30"/>
    </row>
    <row r="72" spans="5:28" ht="15.75" customHeight="1">
      <c r="H72" s="1" t="s">
        <v>708</v>
      </c>
      <c r="X72" s="30"/>
      <c r="Y72" s="30"/>
      <c r="Z72" s="30"/>
      <c r="AA72" s="30"/>
      <c r="AB72" s="30"/>
    </row>
    <row r="73" spans="5:28" ht="15.75" customHeight="1">
      <c r="H73" s="1" t="s">
        <v>709</v>
      </c>
      <c r="X73" s="30"/>
      <c r="Y73" s="30"/>
      <c r="Z73" s="30"/>
      <c r="AA73" s="30"/>
      <c r="AB73" s="30"/>
    </row>
    <row r="74" spans="5:28" ht="15.75" customHeight="1">
      <c r="H74" s="1" t="s">
        <v>710</v>
      </c>
      <c r="X74" s="30"/>
      <c r="Y74" s="30">
        <f>IF('Dimensión 2'!D52="Cumple Totalmente",1,IF('Dimensión 2'!D52="Cumple Parcialmente",0.3,IF('Dimensión 2'!D52="No Cumple",0.1,0)))</f>
        <v>1</v>
      </c>
      <c r="Z74" s="30"/>
      <c r="AA74" s="30"/>
      <c r="AB74" s="30"/>
    </row>
    <row r="75" spans="5:28" ht="15.75" customHeight="1">
      <c r="H75" s="1" t="s">
        <v>711</v>
      </c>
      <c r="X75" s="30"/>
      <c r="Y75" s="30">
        <f>IF('Dimensión 2'!D53="Cumple Totalmente",1,IF('Dimensión 2'!D53="Cumple Parcialmente",0.3,IF('Dimensión 2'!D53="No Cumple",0.1,0)))</f>
        <v>1</v>
      </c>
      <c r="Z75" s="30"/>
      <c r="AA75" s="30"/>
      <c r="AB75" s="30"/>
    </row>
    <row r="76" spans="5:28" ht="15.75" customHeight="1">
      <c r="H76" s="1" t="s">
        <v>712</v>
      </c>
      <c r="X76" s="30">
        <f>IF('Dimensión 1'!D64="Cumple Totalmente",1,IF('Dimensión 1'!D64="Cumple Parcialmente",0.3,IF('Dimensión 1'!D64="No Cumple",0.1,0)))</f>
        <v>1</v>
      </c>
      <c r="Y76" s="30">
        <f>IF('Dimensión 2'!D54="Cumple Totalmente",1,IF('Dimensión 2'!D54="Cumple Parcialmente",0.3,IF('Dimensión 2'!D54="No Cumple",0.1,0)))</f>
        <v>1</v>
      </c>
      <c r="Z76" s="30">
        <f>IF('Dimensión 3'!D62="Cumple Totalmente",1,IF('Dimensión 3'!D62="Cumple Parcialmente",0.3,IF('Dimensión 3'!D62="No Cumple",0.1,0)))</f>
        <v>1</v>
      </c>
      <c r="AA76" s="30"/>
      <c r="AB76" s="30"/>
    </row>
    <row r="77" spans="5:28" ht="15.75" customHeight="1">
      <c r="H77" s="1" t="s">
        <v>713</v>
      </c>
      <c r="X77" s="30">
        <f>IF('Dimensión 1'!D65="Cumple Totalmente",1,IF('Dimensión 1'!D65="Cumple Parcialmente",0.3,IF('Dimensión 1'!D65="No Cumple",0.1,0)))</f>
        <v>1</v>
      </c>
      <c r="Y77" s="30">
        <f>IF('Dimensión 2'!D55="Cumple Totalmente",1,IF('Dimensión 2'!D55="Cumple Parcialmente",0.3,IF('Dimensión 2'!D55="No Cumple",0.1,0)))</f>
        <v>1</v>
      </c>
      <c r="Z77" s="30">
        <f>IF('Dimensión 3'!D63="Cumple Totalmente",1,IF('Dimensión 3'!D63="Cumple Parcialmente",0.3,IF('Dimensión 3'!D63="No Cumple",0.1,0)))</f>
        <v>1</v>
      </c>
      <c r="AA77" s="30"/>
      <c r="AB77" s="30"/>
    </row>
    <row r="78" spans="5:28" ht="15.75" customHeight="1">
      <c r="H78" s="1" t="s">
        <v>714</v>
      </c>
      <c r="X78" s="30">
        <f>IF('Dimensión 1'!D66="Cumple Totalmente",1,IF('Dimensión 1'!D66="Cumple Parcialmente",0.3,IF('Dimensión 1'!D66="No Cumple",0.1,0)))</f>
        <v>1</v>
      </c>
      <c r="Y78" s="30" t="e">
        <f>IF('Dimensión 2'!#REF!="Cumple Totalmente",1,IF('Dimensión 2'!#REF!="Cumple Parcialmente",0.3,IF('Dimensión 2'!#REF!="No Cumple",0.1,0)))</f>
        <v>#REF!</v>
      </c>
      <c r="Z78" s="30">
        <f>IF('Dimensión 3'!D64="Cumple Totalmente",1,IF('Dimensión 3'!D64="Cumple Parcialmente",0.3,IF('Dimensión 3'!D64="No Cumple",0.1,0)))</f>
        <v>1</v>
      </c>
      <c r="AA78" s="30"/>
      <c r="AB78" s="30"/>
    </row>
    <row r="79" spans="5:28" ht="15.75" customHeight="1">
      <c r="H79" s="1" t="s">
        <v>715</v>
      </c>
      <c r="X79" s="30">
        <f>IF('Dimensión 1'!D67="Cumple Totalmente",1,IF('Dimensión 1'!D67="Cumple Parcialmente",0.3,IF('Dimensión 1'!D67="No Cumple",0.1,0)))</f>
        <v>1</v>
      </c>
      <c r="Y79" s="30" t="e">
        <f>IF('Dimensión 2'!#REF!="Cumple Totalmente",1,IF('Dimensión 2'!#REF!="Cumple Parcialmente",0.3,IF('Dimensión 2'!#REF!="No Cumple",0.1,0)))</f>
        <v>#REF!</v>
      </c>
      <c r="Z79" s="30">
        <f>IF('Dimensión 3'!D65="Cumple Totalmente",1,IF('Dimensión 3'!D65="Cumple Parcialmente",0.3,IF('Dimensión 3'!D65="No Cumple",0.1,0)))</f>
        <v>1</v>
      </c>
      <c r="AA79" s="30"/>
      <c r="AB79" s="30"/>
    </row>
    <row r="80" spans="5:28" ht="15.75" customHeight="1">
      <c r="H80" s="1" t="s">
        <v>716</v>
      </c>
      <c r="X80" s="30">
        <f>IF('Dimensión 1'!D68="Cumple Totalmente",1,IF('Dimensión 1'!D68="Cumple Parcialmente",0.3,IF('Dimensión 1'!D68="No Cumple",0.1,0)))</f>
        <v>1</v>
      </c>
      <c r="Y80" s="30" t="e">
        <f>IF('Dimensión 2'!#REF!="Cumple Totalmente",1,IF('Dimensión 2'!#REF!="Cumple Parcialmente",0.3,IF('Dimensión 2'!#REF!="No Cumple",0.1,0)))</f>
        <v>#REF!</v>
      </c>
      <c r="Z80" s="30">
        <f>IF('Dimensión 3'!D66="Cumple Totalmente",1,IF('Dimensión 3'!D66="Cumple Parcialmente",0.3,IF('Dimensión 3'!D66="No Cumple",0.1,0)))</f>
        <v>1</v>
      </c>
      <c r="AA80" s="30"/>
      <c r="AB80" s="30"/>
    </row>
    <row r="81" spans="8:28" ht="15.75" customHeight="1">
      <c r="H81" s="1" t="s">
        <v>717</v>
      </c>
      <c r="X81" s="30" t="e">
        <f>IF('Dimensión 1'!#REF!="Cumple Totalmente",1,IF('Dimensión 1'!#REF!="Cumple Parcialmente",0.3,IF('Dimensión 1'!#REF!="No Cumple",0.1,0)))</f>
        <v>#REF!</v>
      </c>
      <c r="Y81" s="119" t="e">
        <f>SUM(Y74:Y80)</f>
        <v>#REF!</v>
      </c>
      <c r="Z81" s="30">
        <f>IF('Dimensión 3'!D67="Cumple Totalmente",1,IF('Dimensión 3'!D67="Cumple Parcialmente",0.3,IF('Dimensión 3'!D67="No Cumple",0.1,0)))</f>
        <v>1</v>
      </c>
      <c r="AA81" s="30"/>
      <c r="AB81" s="30"/>
    </row>
    <row r="82" spans="8:28" ht="15.75" customHeight="1">
      <c r="H82" s="1" t="s">
        <v>718</v>
      </c>
      <c r="X82" s="119" t="e">
        <f>SUM(X76:X81)</f>
        <v>#REF!</v>
      </c>
      <c r="Y82" s="30"/>
      <c r="Z82" s="119">
        <f>SUM(Z76:Z81)</f>
        <v>6</v>
      </c>
      <c r="AA82" s="30"/>
      <c r="AB82" s="30"/>
    </row>
    <row r="83" spans="8:28" ht="15.75" customHeight="1">
      <c r="H83" s="1" t="s">
        <v>719</v>
      </c>
      <c r="X83" s="30"/>
      <c r="Y83" s="30"/>
      <c r="Z83" s="30"/>
      <c r="AA83" s="30"/>
      <c r="AB83" s="30"/>
    </row>
    <row r="84" spans="8:28" ht="15.75" customHeight="1">
      <c r="H84" s="1" t="s">
        <v>720</v>
      </c>
      <c r="X84" s="30"/>
      <c r="Y84" s="30"/>
      <c r="Z84" s="30"/>
      <c r="AA84" s="30"/>
      <c r="AB84" s="30"/>
    </row>
    <row r="85" spans="8:28" ht="15.75" customHeight="1">
      <c r="H85" s="1" t="s">
        <v>721</v>
      </c>
      <c r="X85" s="30"/>
      <c r="Y85" s="30"/>
      <c r="Z85" s="30"/>
      <c r="AA85" s="30"/>
      <c r="AB85" s="30"/>
    </row>
    <row r="86" spans="8:28" ht="15.75" customHeight="1">
      <c r="H86" s="1" t="s">
        <v>722</v>
      </c>
      <c r="X86" s="30"/>
      <c r="Y86" s="30"/>
      <c r="Z86" s="30"/>
      <c r="AA86" s="30"/>
      <c r="AB86" s="30"/>
    </row>
    <row r="87" spans="8:28" ht="15.75" customHeight="1">
      <c r="H87" s="1" t="s">
        <v>723</v>
      </c>
      <c r="X87" s="30"/>
      <c r="Y87" s="30"/>
      <c r="Z87" s="30"/>
      <c r="AA87" s="30"/>
      <c r="AB87" s="30"/>
    </row>
    <row r="88" spans="8:28" ht="15.75" customHeight="1">
      <c r="H88" s="1" t="s">
        <v>724</v>
      </c>
      <c r="X88" s="30"/>
      <c r="Y88" s="30"/>
      <c r="Z88" s="30"/>
      <c r="AA88" s="30"/>
      <c r="AB88" s="30"/>
    </row>
    <row r="89" spans="8:28" ht="15.75" customHeight="1">
      <c r="H89" s="1" t="s">
        <v>725</v>
      </c>
      <c r="X89" s="30"/>
      <c r="Y89" s="30"/>
      <c r="Z89" s="30"/>
      <c r="AA89" s="30"/>
      <c r="AB89" s="30"/>
    </row>
    <row r="90" spans="8:28" ht="15.75" customHeight="1">
      <c r="H90" s="1" t="s">
        <v>726</v>
      </c>
      <c r="X90" s="30"/>
      <c r="Y90" s="30"/>
      <c r="Z90" s="30"/>
      <c r="AA90" s="30"/>
      <c r="AB90" s="30"/>
    </row>
    <row r="91" spans="8:28" ht="15.75" customHeight="1">
      <c r="H91" s="1" t="s">
        <v>727</v>
      </c>
      <c r="X91" s="30">
        <f>IF('Dimensión 1'!D76="Cumple Totalmente",1,IF('Dimensión 1'!D76="Cumple Parcialmente",0.3,IF('Dimensión 1'!D76="No Cumple",0.1,0)))</f>
        <v>1</v>
      </c>
      <c r="Y91" s="30">
        <f>IF('Dimensión 2'!D89="Cumple Totalmente",1,IF('Dimensión 2'!D89="Cumple Parcialmente",0.3,IF('Dimensión 2'!D89="No Cumple",0.1,0)))</f>
        <v>1</v>
      </c>
      <c r="Z91" s="30"/>
      <c r="AA91" s="30"/>
      <c r="AB91" s="30"/>
    </row>
    <row r="92" spans="8:28" ht="15.75" customHeight="1">
      <c r="X92" s="30">
        <f>IF('Dimensión 1'!D77="Cumple Totalmente",1,IF('Dimensión 1'!D77="Cumple Parcialmente",0.3,IF('Dimensión 1'!D77="No Cumple",0.1,0)))</f>
        <v>1</v>
      </c>
      <c r="Y92" s="30">
        <f>IF('Dimensión 2'!D90="Cumple Totalmente",1,IF('Dimensión 2'!D90="Cumple Parcialmente",0.3,IF('Dimensión 2'!D90="No Cumple",0.1,0)))</f>
        <v>1</v>
      </c>
      <c r="Z92" s="30" t="e">
        <f>IF('Dimensión 3'!#REF!="Cumple Totalmente",1,IF('Dimensión 3'!#REF!="Cumple Parcialmente",0.3,IF('Dimensión 3'!#REF!="No Cumple",0.1,0)))</f>
        <v>#REF!</v>
      </c>
      <c r="AA92" s="30"/>
      <c r="AB92" s="30"/>
    </row>
    <row r="93" spans="8:28" ht="15.75" customHeight="1">
      <c r="X93" s="30">
        <f>IF('Dimensión 1'!D78="Cumple Totalmente",1,IF('Dimensión 1'!D78="Cumple Parcialmente",0.3,IF('Dimensión 1'!D78="No Cumple",0.1,0)))</f>
        <v>1</v>
      </c>
      <c r="Y93" s="30">
        <f>IF('Dimensión 2'!D91="Cumple Totalmente",1,IF('Dimensión 2'!D91="Cumple Parcialmente",0.3,IF('Dimensión 2'!D91="No Cumple",0.1,0)))</f>
        <v>1</v>
      </c>
      <c r="Z93" s="30" t="e">
        <f>IF('Dimensión 3'!#REF!="Cumple Totalmente",1,IF('Dimensión 3'!#REF!="Cumple Parcialmente",0.3,IF('Dimensión 3'!#REF!="No Cumple",0.1,0)))</f>
        <v>#REF!</v>
      </c>
      <c r="AA93" s="30"/>
      <c r="AB93" s="30"/>
    </row>
    <row r="94" spans="8:28" ht="15.75" customHeight="1">
      <c r="X94" s="30">
        <f>IF('Dimensión 1'!D79="Cumple Totalmente",1,IF('Dimensión 1'!D79="Cumple Parcialmente",0.3,IF('Dimensión 1'!D79="No Cumple",0.1,0)))</f>
        <v>1</v>
      </c>
      <c r="Y94" s="30">
        <f>IF('Dimensión 2'!D92="Cumple Totalmente",1,IF('Dimensión 2'!D92="Cumple Parcialmente",0.3,IF('Dimensión 2'!D92="No Cumple",0.1,0)))</f>
        <v>1</v>
      </c>
      <c r="Z94" s="30" t="e">
        <f>IF('Dimensión 3'!#REF!="Cumple Totalmente",1,IF('Dimensión 3'!#REF!="Cumple Parcialmente",0.3,IF('Dimensión 3'!#REF!="No Cumple",0.1,0)))</f>
        <v>#REF!</v>
      </c>
      <c r="AA94" s="30"/>
      <c r="AB94" s="30"/>
    </row>
    <row r="95" spans="8:28" ht="15.75" customHeight="1">
      <c r="X95" s="30" t="e">
        <f>IF('Dimensión 1'!#REF!="Cumple Totalmente",1,IF('Dimensión 1'!#REF!="Cumple Parcialmente",0.3,IF('Dimensión 1'!#REF!="No Cumple",0.1,0)))</f>
        <v>#REF!</v>
      </c>
      <c r="Y95" s="30">
        <f>IF('Dimensión 2'!D93="Cumple Totalmente",1,IF('Dimensión 2'!D93="Cumple Parcialmente",0.3,IF('Dimensión 2'!D93="No Cumple",0.1,0)))</f>
        <v>1</v>
      </c>
      <c r="Z95" s="30" t="e">
        <f>IF('Dimensión 3'!#REF!="Cumple Totalmente",1,IF('Dimensión 3'!#REF!="Cumple Parcialmente",0.3,IF('Dimensión 3'!#REF!="No Cumple",0.1,0)))</f>
        <v>#REF!</v>
      </c>
      <c r="AA95" s="30"/>
      <c r="AB95" s="30"/>
    </row>
    <row r="96" spans="8:28" ht="15.75" customHeight="1">
      <c r="X96" s="30" t="e">
        <f>IF('Dimensión 1'!#REF!="Cumple Totalmente",1,IF('Dimensión 1'!#REF!="Cumple Parcialmente",0.3,IF('Dimensión 1'!#REF!="No Cumple",0.1,0)))</f>
        <v>#REF!</v>
      </c>
      <c r="Y96" s="30" t="e">
        <f>IF('Dimensión 2'!#REF!="Cumple Totalmente",1,IF('Dimensión 2'!#REF!="Cumple Parcialmente",0.3,IF('Dimensión 2'!#REF!="No Cumple",0.1,0)))</f>
        <v>#REF!</v>
      </c>
      <c r="Z96" s="30" t="e">
        <f>IF('Dimensión 3'!#REF!="Cumple Totalmente",1,IF('Dimensión 3'!#REF!="Cumple Parcialmente",0.3,IF('Dimensión 3'!#REF!="No Cumple",0.1,0)))</f>
        <v>#REF!</v>
      </c>
      <c r="AA96" s="30"/>
      <c r="AB96" s="30"/>
    </row>
    <row r="97" spans="24:28" ht="15.75" customHeight="1">
      <c r="X97" s="119" t="e">
        <f>SUM(X91:X96)</f>
        <v>#REF!</v>
      </c>
      <c r="Y97" s="30" t="e">
        <f>IF('Dimensión 2'!#REF!="Cumple Totalmente",1,IF('Dimensión 2'!#REF!="Cumple Parcialmente",0.3,IF('Dimensión 2'!#REF!="No Cumple",0.1,0)))</f>
        <v>#REF!</v>
      </c>
      <c r="Z97" s="119" t="e">
        <f>SUM(Z92:Z96)</f>
        <v>#REF!</v>
      </c>
      <c r="AA97" s="30"/>
      <c r="AB97" s="30"/>
    </row>
    <row r="98" spans="24:28" ht="15.75" customHeight="1">
      <c r="X98" s="30"/>
      <c r="Y98" s="30" t="e">
        <f>IF('Dimensión 2'!#REF!="Cumple Totalmente",1,IF('Dimensión 2'!#REF!="Cumple Parcialmente",0.3,IF('Dimensión 2'!#REF!="No Cumple",0.1,0)))</f>
        <v>#REF!</v>
      </c>
      <c r="Z98" s="30"/>
      <c r="AA98" s="30"/>
      <c r="AB98" s="30"/>
    </row>
    <row r="99" spans="24:28" ht="15.75" customHeight="1">
      <c r="X99" s="30"/>
      <c r="Y99" s="119" t="e">
        <f>SUM(Y91:Y98)</f>
        <v>#REF!</v>
      </c>
      <c r="Z99" s="30"/>
      <c r="AA99" s="30"/>
      <c r="AB99" s="30"/>
    </row>
    <row r="100" spans="24:28" ht="15.75" customHeight="1">
      <c r="X100" s="30"/>
      <c r="Y100" s="30"/>
      <c r="Z100" s="30"/>
      <c r="AA100" s="30"/>
      <c r="AB100" s="30"/>
    </row>
    <row r="101" spans="24:28" ht="15.75" customHeight="1">
      <c r="X101" s="30"/>
      <c r="Y101" s="30"/>
      <c r="Z101" s="30"/>
      <c r="AA101" s="30"/>
      <c r="AB101" s="30"/>
    </row>
    <row r="102" spans="24:28" ht="15.75" customHeight="1">
      <c r="X102" s="30"/>
      <c r="Y102" s="30"/>
      <c r="Z102" s="30"/>
      <c r="AA102" s="30"/>
      <c r="AB102" s="30"/>
    </row>
    <row r="103" spans="24:28" ht="15.75" customHeight="1">
      <c r="X103" s="30"/>
      <c r="Y103" s="30"/>
      <c r="Z103" s="30"/>
      <c r="AA103" s="30"/>
      <c r="AB103" s="30"/>
    </row>
    <row r="104" spans="24:28" ht="15.75" customHeight="1">
      <c r="X104" s="30"/>
      <c r="Y104" s="30"/>
      <c r="Z104" s="30"/>
      <c r="AA104" s="30"/>
      <c r="AB104" s="30"/>
    </row>
    <row r="105" spans="24:28" ht="15.75" customHeight="1">
      <c r="X105" s="30"/>
      <c r="Y105" s="30"/>
      <c r="Z105" s="30"/>
      <c r="AA105" s="30"/>
      <c r="AB105" s="30"/>
    </row>
    <row r="106" spans="24:28" ht="15.75" customHeight="1">
      <c r="X106" s="30"/>
      <c r="Y106" s="30"/>
      <c r="Z106" s="30" t="e">
        <f>IF('Dimensión 3'!#REF!="Cumple Totalmente",1,IF('Dimensión 3'!#REF!="Cumple Parcialmente",0.3,IF('Dimensión 3'!#REF!="No Cumple",0.1,0)))</f>
        <v>#REF!</v>
      </c>
      <c r="AA106" s="30"/>
      <c r="AB106" s="30"/>
    </row>
    <row r="107" spans="24:28" ht="15.75" customHeight="1">
      <c r="X107" s="30"/>
      <c r="Y107" s="30"/>
      <c r="Z107" s="30" t="e">
        <f>IF('Dimensión 3'!#REF!="Cumple Totalmente",1,IF('Dimensión 3'!#REF!="Cumple Parcialmente",0.3,IF('Dimensión 3'!#REF!="No Cumple",0.1,0)))</f>
        <v>#REF!</v>
      </c>
      <c r="AA107" s="30"/>
      <c r="AB107" s="30"/>
    </row>
    <row r="108" spans="24:28" ht="15.75" customHeight="1">
      <c r="X108" s="30"/>
      <c r="Y108" s="30">
        <f>IF('Dimensión 2'!D101="Cumple Totalmente",1,IF('Dimensión 2'!D101="Cumple Parcialmente",0.3,IF('Dimensión 2'!D101="No Cumple",0.1,0)))</f>
        <v>1</v>
      </c>
      <c r="Z108" s="30" t="e">
        <f>IF('Dimensión 3'!#REF!="Cumple Totalmente",1,IF('Dimensión 3'!#REF!="Cumple Parcialmente",0.3,IF('Dimensión 3'!#REF!="No Cumple",0.1,0)))</f>
        <v>#REF!</v>
      </c>
      <c r="AA108" s="30"/>
      <c r="AB108" s="30"/>
    </row>
    <row r="109" spans="24:28" ht="15.75" customHeight="1">
      <c r="X109" s="30"/>
      <c r="Y109" s="30">
        <f>IF('Dimensión 2'!D102="Cumple Totalmente",1,IF('Dimensión 2'!D102="Cumple Parcialmente",0.3,IF('Dimensión 2'!D102="No Cumple",0.1,0)))</f>
        <v>1</v>
      </c>
      <c r="Z109" s="30" t="e">
        <f>IF('Dimensión 3'!#REF!="Cumple Totalmente",1,IF('Dimensión 3'!#REF!="Cumple Parcialmente",0.3,IF('Dimensión 3'!#REF!="No Cumple",0.1,0)))</f>
        <v>#REF!</v>
      </c>
      <c r="AA109" s="30"/>
      <c r="AB109" s="30"/>
    </row>
    <row r="110" spans="24:28" ht="15.75" customHeight="1">
      <c r="X110" s="30"/>
      <c r="Y110" s="30">
        <f>IF('Dimensión 2'!D103="Cumple Totalmente",1,IF('Dimensión 2'!D103="Cumple Parcialmente",0.3,IF('Dimensión 2'!D103="No Cumple",0.1,0)))</f>
        <v>1</v>
      </c>
      <c r="Z110" s="30" t="e">
        <f>IF('Dimensión 3'!#REF!="Cumple Totalmente",1,IF('Dimensión 3'!#REF!="Cumple Parcialmente",0.3,IF('Dimensión 3'!#REF!="No Cumple",0.1,0)))</f>
        <v>#REF!</v>
      </c>
      <c r="AA110" s="30"/>
      <c r="AB110" s="30"/>
    </row>
    <row r="111" spans="24:28" ht="15.75" customHeight="1">
      <c r="X111" s="30"/>
      <c r="Y111" s="30">
        <f>IF('Dimensión 2'!D104="Cumple Totalmente",1,IF('Dimensión 2'!D104="Cumple Parcialmente",0.3,IF('Dimensión 2'!D104="No Cumple",0.1,0)))</f>
        <v>1</v>
      </c>
      <c r="Z111" s="30" t="e">
        <f>IF('Dimensión 3'!#REF!="Cumple Totalmente",1,IF('Dimensión 3'!#REF!="Cumple Parcialmente",0.3,IF('Dimensión 3'!#REF!="No Cumple",0.1,0)))</f>
        <v>#REF!</v>
      </c>
      <c r="AA111" s="30"/>
      <c r="AB111" s="30"/>
    </row>
    <row r="112" spans="24:28" ht="15.75" customHeight="1">
      <c r="X112" s="30"/>
      <c r="Y112" s="30">
        <f>IF('Dimensión 2'!D105="Cumple Totalmente",1,IF('Dimensión 2'!D105="Cumple Parcialmente",0.3,IF('Dimensión 2'!D105="No Cumple",0.1,0)))</f>
        <v>1</v>
      </c>
      <c r="Z112" s="30" t="e">
        <f>IF('Dimensión 3'!#REF!="Cumple Totalmente",1,IF('Dimensión 3'!#REF!="Cumple Parcialmente",0.3,IF('Dimensión 3'!#REF!="No Cumple",0.1,0)))</f>
        <v>#REF!</v>
      </c>
      <c r="AA112" s="30"/>
      <c r="AB112" s="30"/>
    </row>
    <row r="113" spans="24:28" ht="15.75" customHeight="1">
      <c r="X113" s="30"/>
      <c r="Y113" s="30" t="e">
        <f>IF('Dimensión 2'!#REF!="Cumple Totalmente",1,IF('Dimensión 2'!#REF!="Cumple Parcialmente",0.3,IF('Dimensión 2'!#REF!="No Cumple",0.1,0)))</f>
        <v>#REF!</v>
      </c>
      <c r="Z113" s="30" t="e">
        <f>IF('Dimensión 3'!#REF!="Cumple Totalmente",1,IF('Dimensión 3'!#REF!="Cumple Parcialmente",0.3,IF('Dimensión 3'!#REF!="No Cumple",0.1,0)))</f>
        <v>#REF!</v>
      </c>
      <c r="AA113" s="30"/>
      <c r="AB113" s="30"/>
    </row>
    <row r="114" spans="24:28" ht="15.75" customHeight="1">
      <c r="X114" s="30"/>
      <c r="Y114" s="119" t="e">
        <f>SUM(Y108:Y113)</f>
        <v>#REF!</v>
      </c>
      <c r="Z114" s="30" t="e">
        <f>IF('Dimensión 3'!#REF!="Cumple Totalmente",1,IF('Dimensión 3'!#REF!="Cumple Parcialmente",0.3,IF('Dimensión 3'!#REF!="No Cumple",0.1,0)))</f>
        <v>#REF!</v>
      </c>
      <c r="AA114" s="30"/>
      <c r="AB114" s="30"/>
    </row>
    <row r="115" spans="24:28" ht="15.75" customHeight="1">
      <c r="X115" s="30"/>
      <c r="Y115" s="30"/>
      <c r="Z115" s="119" t="e">
        <f>SUM(Z106:Z114)</f>
        <v>#REF!</v>
      </c>
      <c r="AA115" s="30"/>
      <c r="AB115" s="30"/>
    </row>
    <row r="116" spans="24:28" ht="15.75" customHeight="1">
      <c r="X116" s="30"/>
      <c r="Y116" s="30"/>
      <c r="Z116" s="30"/>
      <c r="AA116" s="30"/>
      <c r="AB116" s="30"/>
    </row>
    <row r="117" spans="24:28" ht="15.75" customHeight="1">
      <c r="X117" s="30"/>
      <c r="Y117" s="30"/>
      <c r="Z117" s="30"/>
      <c r="AA117" s="30"/>
      <c r="AB117" s="30"/>
    </row>
    <row r="118" spans="24:28" ht="15.75" customHeight="1">
      <c r="X118" s="30"/>
      <c r="Y118" s="30"/>
      <c r="Z118" s="30"/>
      <c r="AA118" s="30"/>
      <c r="AB118" s="30"/>
    </row>
    <row r="119" spans="24:28" ht="15.75" customHeight="1">
      <c r="X119" s="30"/>
      <c r="Y119" s="30"/>
      <c r="Z119" s="30"/>
      <c r="AA119" s="30"/>
      <c r="AB119" s="30"/>
    </row>
    <row r="120" spans="24:28" ht="15.75" customHeight="1">
      <c r="X120" s="30"/>
      <c r="Y120" s="30"/>
      <c r="Z120" s="30"/>
      <c r="AA120" s="30"/>
      <c r="AB120" s="30"/>
    </row>
    <row r="121" spans="24:28" ht="15.75" customHeight="1">
      <c r="X121" s="30"/>
      <c r="Y121" s="30"/>
      <c r="Z121" s="30"/>
      <c r="AA121" s="30"/>
      <c r="AB121" s="30"/>
    </row>
    <row r="122" spans="24:28" ht="15.75" customHeight="1">
      <c r="X122" s="30"/>
      <c r="Y122" s="30"/>
      <c r="Z122" s="30"/>
      <c r="AA122" s="30"/>
      <c r="AB122" s="30"/>
    </row>
    <row r="123" spans="24:28" ht="15.75" customHeight="1">
      <c r="X123" s="30"/>
      <c r="Y123" s="30"/>
      <c r="Z123" s="30"/>
      <c r="AA123" s="30"/>
      <c r="AB123" s="30"/>
    </row>
    <row r="124" spans="24:28" ht="15.75" customHeight="1">
      <c r="X124" s="30"/>
      <c r="Y124" s="30" t="e">
        <f>IF('Dimensión 2'!#REF!="Cumple Totalmente",1,IF('Dimensión 2'!#REF!="Cumple Parcialmente",0.3,IF('Dimensión 2'!#REF!="No Cumple",0.1,0)))</f>
        <v>#REF!</v>
      </c>
      <c r="Z124" s="30"/>
      <c r="AA124" s="30"/>
      <c r="AB124" s="30"/>
    </row>
    <row r="125" spans="24:28" ht="15.75" customHeight="1">
      <c r="X125" s="30"/>
      <c r="Y125" s="30" t="e">
        <f>IF('Dimensión 2'!#REF!="Cumple Totalmente",1,IF('Dimensión 2'!#REF!="Cumple Parcialmente",0.3,IF('Dimensión 2'!#REF!="No Cumple",0.1,0)))</f>
        <v>#REF!</v>
      </c>
      <c r="Z125" s="30">
        <f>IF('Dimensión 3'!D77="Cumple Totalmente",1,IF('Dimensión 3'!D77="Cumple Parcialmente",0.3,IF('Dimensión 3'!D77="No Cumple",0.1,0)))</f>
        <v>1</v>
      </c>
      <c r="AA125" s="30"/>
      <c r="AB125" s="30"/>
    </row>
    <row r="126" spans="24:28" ht="15.75" customHeight="1">
      <c r="X126" s="30"/>
      <c r="Y126" s="30" t="e">
        <f>IF('Dimensión 2'!#REF!="Cumple Totalmente",1,IF('Dimensión 2'!#REF!="Cumple Parcialmente",0.3,IF('Dimensión 2'!#REF!="No Cumple",0.1,0)))</f>
        <v>#REF!</v>
      </c>
      <c r="Z126" s="30">
        <f>IF('Dimensión 3'!D78="Cumple Totalmente",1,IF('Dimensión 3'!D78="Cumple Parcialmente",0.3,IF('Dimensión 3'!D78="No Cumple",0.1,0)))</f>
        <v>1</v>
      </c>
      <c r="AA126" s="30"/>
      <c r="AB126" s="30"/>
    </row>
    <row r="127" spans="24:28" ht="15.75" customHeight="1">
      <c r="X127" s="30"/>
      <c r="Y127" s="30" t="e">
        <f>IF('Dimensión 2'!#REF!="Cumple Totalmente",1,IF('Dimensión 2'!#REF!="Cumple Parcialmente",0.3,IF('Dimensión 2'!#REF!="No Cumple",0.1,0)))</f>
        <v>#REF!</v>
      </c>
      <c r="Z127" s="30">
        <f>IF('Dimensión 3'!D79="Cumple Totalmente",1,IF('Dimensión 3'!D79="Cumple Parcialmente",0.3,IF('Dimensión 3'!D79="No Cumple",0.1,0)))</f>
        <v>1</v>
      </c>
      <c r="AA127" s="30"/>
      <c r="AB127" s="30"/>
    </row>
    <row r="128" spans="24:28" ht="15.75" customHeight="1">
      <c r="X128" s="30"/>
      <c r="Y128" s="30" t="e">
        <f>IF('Dimensión 2'!#REF!="Cumple Totalmente",1,IF('Dimensión 2'!#REF!="Cumple Parcialmente",0.3,IF('Dimensión 2'!#REF!="No Cumple",0.1,0)))</f>
        <v>#REF!</v>
      </c>
      <c r="Z128" s="30">
        <f>IF('Dimensión 3'!D80="Cumple Totalmente",1,IF('Dimensión 3'!D80="Cumple Parcialmente",0.3,IF('Dimensión 3'!D80="No Cumple",0.1,0)))</f>
        <v>1</v>
      </c>
      <c r="AA128" s="30"/>
      <c r="AB128" s="30"/>
    </row>
    <row r="129" spans="24:28" ht="15.75" customHeight="1">
      <c r="X129" s="30"/>
      <c r="Y129" s="30" t="e">
        <f>IF('Dimensión 2'!#REF!="Cumple Totalmente",1,IF('Dimensión 2'!#REF!="Cumple Parcialmente",0.3,IF('Dimensión 2'!#REF!="No Cumple",0.1,0)))</f>
        <v>#REF!</v>
      </c>
      <c r="Z129" s="30">
        <f>IF('Dimensión 3'!D81="Cumple Totalmente",1,IF('Dimensión 3'!D81="Cumple Parcialmente",0.3,IF('Dimensión 3'!D81="No Cumple",0.1,0)))</f>
        <v>1</v>
      </c>
      <c r="AA129" s="30"/>
      <c r="AB129" s="30"/>
    </row>
    <row r="130" spans="24:28" ht="15.75" customHeight="1">
      <c r="X130" s="30"/>
      <c r="Y130" s="119" t="e">
        <f>SUM(Y124:Y129)</f>
        <v>#REF!</v>
      </c>
      <c r="Z130" s="119">
        <f>SUM(Z125:Z129)</f>
        <v>5</v>
      </c>
      <c r="AA130" s="30"/>
      <c r="AB130" s="30"/>
    </row>
    <row r="131" spans="24:28" ht="15.75" customHeight="1">
      <c r="X131" s="30"/>
      <c r="Y131" s="30"/>
      <c r="Z131" s="30"/>
      <c r="AA131" s="30"/>
      <c r="AB131" s="30"/>
    </row>
    <row r="132" spans="24:28" ht="15.75" customHeight="1">
      <c r="X132" s="30"/>
      <c r="Y132" s="30"/>
      <c r="Z132" s="30"/>
      <c r="AA132" s="30"/>
      <c r="AB132" s="30"/>
    </row>
    <row r="133" spans="24:28" ht="15.75" customHeight="1">
      <c r="X133" s="30"/>
      <c r="Y133" s="30"/>
      <c r="Z133" s="30"/>
      <c r="AA133" s="30"/>
      <c r="AB133" s="30"/>
    </row>
    <row r="134" spans="24:28" ht="15.75" customHeight="1">
      <c r="X134" s="30"/>
      <c r="Y134" s="30"/>
      <c r="Z134" s="30"/>
      <c r="AA134" s="30"/>
      <c r="AB134" s="30"/>
    </row>
    <row r="135" spans="24:28" ht="15.75" customHeight="1">
      <c r="X135" s="30"/>
      <c r="Y135" s="30"/>
      <c r="Z135" s="30"/>
      <c r="AA135" s="30"/>
      <c r="AB135" s="30"/>
    </row>
    <row r="136" spans="24:28" ht="15.75" customHeight="1">
      <c r="X136" s="30"/>
      <c r="Y136" s="30"/>
      <c r="Z136" s="30"/>
      <c r="AA136" s="30"/>
      <c r="AB136" s="30"/>
    </row>
    <row r="137" spans="24:28" ht="15.75" customHeight="1">
      <c r="X137" s="30"/>
      <c r="Y137" s="30"/>
      <c r="Z137" s="30"/>
      <c r="AA137" s="30"/>
      <c r="AB137" s="30"/>
    </row>
    <row r="138" spans="24:28" ht="15.75" customHeight="1">
      <c r="X138" s="30"/>
      <c r="Y138" s="30"/>
      <c r="Z138" s="30"/>
      <c r="AA138" s="30"/>
      <c r="AB138" s="30"/>
    </row>
    <row r="139" spans="24:28" ht="15.75" customHeight="1">
      <c r="X139" s="30"/>
      <c r="Y139" s="30" t="e">
        <f>IF('Dimensión 2'!#REF!="Cumple Totalmente",1,IF('Dimensión 2'!#REF!="Cumple Parcialmente",0.3,IF('Dimensión 2'!#REF!="No Cumple",0.1,0)))</f>
        <v>#REF!</v>
      </c>
      <c r="Z139" s="30">
        <f>IF('Dimensión 3'!D89="Cumple Totalmente",1,IF('Dimensión 3'!D89="Cumple Parcialmente",0.3,IF('Dimensión 3'!D89="No Cumple",0.1,0)))</f>
        <v>1</v>
      </c>
      <c r="AA139" s="30"/>
      <c r="AB139" s="30"/>
    </row>
    <row r="140" spans="24:28" ht="15.75" customHeight="1">
      <c r="X140" s="30"/>
      <c r="Y140" s="30" t="e">
        <f>IF('Dimensión 2'!#REF!="Cumple Totalmente",1,IF('Dimensión 2'!#REF!="Cumple Parcialmente",0.3,IF('Dimensión 2'!#REF!="No Cumple",0.1,0)))</f>
        <v>#REF!</v>
      </c>
      <c r="Z140" s="30">
        <f>IF('Dimensión 3'!D90="Cumple Totalmente",1,IF('Dimensión 3'!D90="Cumple Parcialmente",0.3,IF('Dimensión 3'!D90="No Cumple",0.1,0)))</f>
        <v>1</v>
      </c>
      <c r="AA140" s="30"/>
      <c r="AB140" s="30"/>
    </row>
    <row r="141" spans="24:28" ht="15.75" customHeight="1">
      <c r="X141" s="30"/>
      <c r="Y141" s="30" t="e">
        <f>IF('Dimensión 2'!#REF!="Cumple Totalmente",1,IF('Dimensión 2'!#REF!="Cumple Parcialmente",0.3,IF('Dimensión 2'!#REF!="No Cumple",0.1,0)))</f>
        <v>#REF!</v>
      </c>
      <c r="Z141" s="30">
        <f>IF('Dimensión 3'!D91="Cumple Totalmente",1,IF('Dimensión 3'!D91="Cumple Parcialmente",0.3,IF('Dimensión 3'!D91="No Cumple",0.1,0)))</f>
        <v>1</v>
      </c>
      <c r="AA141" s="30"/>
      <c r="AB141" s="30"/>
    </row>
    <row r="142" spans="24:28" ht="15.75" customHeight="1">
      <c r="X142" s="30"/>
      <c r="Y142" s="30" t="e">
        <f>IF('Dimensión 2'!#REF!="Cumple Totalmente",1,IF('Dimensión 2'!#REF!="Cumple Parcialmente",0.3,IF('Dimensión 2'!#REF!="No Cumple",0.1,0)))</f>
        <v>#REF!</v>
      </c>
      <c r="Z142" s="30">
        <f>IF('Dimensión 3'!D92="Cumple Totalmente",1,IF('Dimensión 3'!D92="Cumple Parcialmente",0.3,IF('Dimensión 3'!D92="No Cumple",0.1,0)))</f>
        <v>1</v>
      </c>
      <c r="AA142" s="30"/>
      <c r="AB142" s="30"/>
    </row>
    <row r="143" spans="24:28" ht="15.75" customHeight="1">
      <c r="X143" s="30"/>
      <c r="Y143" s="30" t="e">
        <f>IF('Dimensión 2'!#REF!="Cumple Totalmente",1,IF('Dimensión 2'!#REF!="Cumple Parcialmente",0.3,IF('Dimensión 2'!#REF!="No Cumple",0.1,0)))</f>
        <v>#REF!</v>
      </c>
      <c r="Z143" s="30" t="e">
        <f>IF('Dimensión 3'!#REF!="Cumple Totalmente",1,IF('Dimensión 3'!#REF!="Cumple Parcialmente",0.3,IF('Dimensión 3'!#REF!="No Cumple",0.1,0)))</f>
        <v>#REF!</v>
      </c>
      <c r="AA143" s="30"/>
      <c r="AB143" s="30"/>
    </row>
    <row r="144" spans="24:28" ht="15.75" customHeight="1">
      <c r="X144" s="30"/>
      <c r="Y144" s="30" t="e">
        <f>IF('Dimensión 2'!#REF!="Cumple Totalmente",1,IF('Dimensión 2'!#REF!="Cumple Parcialmente",0.3,IF('Dimensión 2'!#REF!="No Cumple",0.1,0)))</f>
        <v>#REF!</v>
      </c>
      <c r="Z144" s="119" t="e">
        <f>SUM(Z139:Z143)</f>
        <v>#REF!</v>
      </c>
      <c r="AA144" s="30"/>
      <c r="AB144" s="30"/>
    </row>
    <row r="145" spans="24:28" ht="15.75" customHeight="1">
      <c r="X145" s="30"/>
      <c r="Y145" s="30" t="e">
        <f>IF('Dimensión 2'!#REF!="Cumple Totalmente",1,IF('Dimensión 2'!#REF!="Cumple Parcialmente",0.3,IF('Dimensión 2'!#REF!="No Cumple",0.1,0)))</f>
        <v>#REF!</v>
      </c>
      <c r="Z145" s="30"/>
      <c r="AA145" s="30"/>
      <c r="AB145" s="30"/>
    </row>
    <row r="146" spans="24:28" ht="15.75" customHeight="1">
      <c r="X146" s="30"/>
      <c r="Y146" s="119" t="e">
        <f>SUM(Y139:Y145)</f>
        <v>#REF!</v>
      </c>
      <c r="Z146" s="30"/>
      <c r="AA146" s="30"/>
      <c r="AB146" s="30"/>
    </row>
    <row r="147" spans="24:28" ht="15.75" customHeight="1">
      <c r="X147" s="30"/>
      <c r="Y147" s="30"/>
      <c r="Z147" s="30"/>
      <c r="AA147" s="30"/>
      <c r="AB147" s="30"/>
    </row>
    <row r="148" spans="24:28" ht="15.75" customHeight="1">
      <c r="X148" s="30"/>
      <c r="Y148" s="30"/>
      <c r="Z148" s="30"/>
      <c r="AA148" s="30"/>
      <c r="AB148" s="30"/>
    </row>
    <row r="149" spans="24:28" ht="15.75" customHeight="1">
      <c r="X149" s="30"/>
      <c r="Y149" s="30"/>
      <c r="Z149" s="30"/>
      <c r="AA149" s="30"/>
      <c r="AB149" s="30"/>
    </row>
    <row r="150" spans="24:28" ht="15.75" customHeight="1">
      <c r="X150" s="30"/>
      <c r="Y150" s="30"/>
      <c r="Z150" s="30"/>
      <c r="AA150" s="30"/>
      <c r="AB150" s="30"/>
    </row>
    <row r="151" spans="24:28" ht="15.75" customHeight="1">
      <c r="X151" s="30"/>
      <c r="Y151" s="30"/>
      <c r="Z151" s="30"/>
      <c r="AA151" s="30"/>
      <c r="AB151" s="30"/>
    </row>
    <row r="152" spans="24:28" ht="15.75" customHeight="1">
      <c r="X152" s="30"/>
      <c r="Y152" s="30"/>
      <c r="Z152" s="30"/>
      <c r="AA152" s="30"/>
      <c r="AB152" s="30"/>
    </row>
    <row r="153" spans="24:28" ht="15.75" customHeight="1">
      <c r="X153" s="30"/>
      <c r="Y153" s="30"/>
      <c r="Z153" s="30"/>
      <c r="AA153" s="30"/>
      <c r="AB153" s="30"/>
    </row>
    <row r="154" spans="24:28" ht="15.75" customHeight="1">
      <c r="X154" s="30"/>
      <c r="Y154" s="30"/>
      <c r="Z154" s="30"/>
      <c r="AA154" s="30"/>
      <c r="AB154" s="30"/>
    </row>
    <row r="155" spans="24:28" ht="15.75" customHeight="1">
      <c r="X155" s="30"/>
      <c r="Y155" s="30"/>
      <c r="Z155" s="30"/>
      <c r="AA155" s="30"/>
      <c r="AB155" s="30"/>
    </row>
    <row r="156" spans="24:28" ht="15.75" customHeight="1">
      <c r="X156" s="30"/>
      <c r="Y156" s="30"/>
      <c r="Z156" s="30"/>
      <c r="AA156" s="30"/>
      <c r="AB156" s="30"/>
    </row>
    <row r="157" spans="24:28" ht="15.75" customHeight="1">
      <c r="X157" s="30"/>
      <c r="Y157" s="30"/>
      <c r="Z157" s="30"/>
      <c r="AA157" s="30"/>
      <c r="AB157" s="30"/>
    </row>
    <row r="158" spans="24:28" ht="15.75" customHeight="1">
      <c r="X158" s="30"/>
      <c r="Y158" s="30"/>
      <c r="Z158" s="30"/>
      <c r="AA158" s="30"/>
      <c r="AB158" s="30"/>
    </row>
    <row r="159" spans="24:28" ht="15.75" customHeight="1">
      <c r="X159" s="30"/>
      <c r="Y159" s="30"/>
      <c r="Z159" s="30"/>
      <c r="AA159" s="30"/>
      <c r="AB159" s="30"/>
    </row>
    <row r="160" spans="24:28" ht="15.75" customHeight="1">
      <c r="X160" s="30"/>
      <c r="Y160" s="30"/>
      <c r="Z160" s="30"/>
      <c r="AA160" s="30"/>
      <c r="AB160" s="30"/>
    </row>
    <row r="161" spans="24:28" ht="15.75" customHeight="1">
      <c r="X161" s="30"/>
      <c r="Y161" s="30"/>
      <c r="Z161" s="30"/>
      <c r="AA161" s="30"/>
      <c r="AB161" s="30"/>
    </row>
    <row r="162" spans="24:28" ht="15.75" customHeight="1">
      <c r="X162" s="30"/>
      <c r="Y162" s="30"/>
      <c r="Z162" s="30"/>
      <c r="AA162" s="30"/>
      <c r="AB162" s="30"/>
    </row>
    <row r="163" spans="24:28" ht="15.75" customHeight="1">
      <c r="X163" s="30"/>
      <c r="Y163" s="30"/>
      <c r="Z163" s="30"/>
      <c r="AA163" s="30"/>
      <c r="AB163" s="30"/>
    </row>
    <row r="164" spans="24:28" ht="15.75" customHeight="1">
      <c r="X164" s="30"/>
      <c r="Y164" s="30"/>
      <c r="Z164" s="30"/>
      <c r="AA164" s="30"/>
      <c r="AB164" s="30"/>
    </row>
    <row r="165" spans="24:28" ht="15.75" customHeight="1">
      <c r="X165" s="30"/>
      <c r="Y165" s="30"/>
      <c r="Z165" s="30"/>
      <c r="AA165" s="30"/>
      <c r="AB165" s="30"/>
    </row>
    <row r="166" spans="24:28" ht="15.75" customHeight="1">
      <c r="X166" s="30"/>
      <c r="Y166" s="30"/>
      <c r="Z166" s="30"/>
      <c r="AA166" s="30"/>
      <c r="AB166" s="30"/>
    </row>
    <row r="167" spans="24:28" ht="15.75" customHeight="1">
      <c r="X167" s="30"/>
      <c r="Y167" s="30"/>
      <c r="Z167" s="30"/>
      <c r="AA167" s="30"/>
      <c r="AB167" s="30"/>
    </row>
    <row r="168" spans="24:28" ht="15.75" customHeight="1">
      <c r="X168" s="30"/>
      <c r="Y168" s="30"/>
      <c r="Z168" s="30"/>
      <c r="AA168" s="30"/>
      <c r="AB168" s="30"/>
    </row>
    <row r="169" spans="24:28" ht="15.75" customHeight="1">
      <c r="X169" s="30"/>
      <c r="Y169" s="30"/>
      <c r="Z169" s="30"/>
      <c r="AA169" s="30"/>
      <c r="AB169" s="30"/>
    </row>
    <row r="170" spans="24:28" ht="15.75" customHeight="1">
      <c r="X170" s="30"/>
      <c r="Y170" s="30"/>
      <c r="Z170" s="30"/>
      <c r="AA170" s="30"/>
      <c r="AB170" s="30"/>
    </row>
    <row r="171" spans="24:28" ht="15.75" customHeight="1">
      <c r="X171" s="30"/>
      <c r="Y171" s="30"/>
      <c r="Z171" s="30"/>
      <c r="AA171" s="30"/>
      <c r="AB171" s="30"/>
    </row>
    <row r="172" spans="24:28" ht="15.75" customHeight="1">
      <c r="X172" s="30"/>
      <c r="Y172" s="30"/>
      <c r="Z172" s="30"/>
      <c r="AA172" s="30"/>
      <c r="AB172" s="30"/>
    </row>
    <row r="173" spans="24:28" ht="15.75" customHeight="1">
      <c r="X173" s="30"/>
      <c r="Y173" s="30"/>
      <c r="Z173" s="30"/>
      <c r="AA173" s="30"/>
      <c r="AB173" s="30"/>
    </row>
    <row r="174" spans="24:28" ht="15.75" customHeight="1">
      <c r="X174" s="30"/>
      <c r="Y174" s="30"/>
      <c r="Z174" s="30"/>
      <c r="AA174" s="30"/>
      <c r="AB174" s="30"/>
    </row>
    <row r="175" spans="24:28" ht="15.75" customHeight="1">
      <c r="X175" s="30"/>
      <c r="Y175" s="30"/>
      <c r="Z175" s="30"/>
      <c r="AA175" s="30"/>
      <c r="AB175" s="30"/>
    </row>
    <row r="176" spans="24:28" ht="15.75" customHeight="1">
      <c r="X176" s="30"/>
      <c r="Y176" s="30"/>
      <c r="Z176" s="30"/>
      <c r="AA176" s="30"/>
      <c r="AB176" s="30"/>
    </row>
    <row r="177" spans="24:28" ht="15.75" customHeight="1">
      <c r="X177" s="30"/>
      <c r="Y177" s="30"/>
      <c r="Z177" s="30"/>
      <c r="AA177" s="30"/>
      <c r="AB177" s="30"/>
    </row>
    <row r="178" spans="24:28" ht="15.75" customHeight="1">
      <c r="X178" s="30"/>
      <c r="Y178" s="30"/>
      <c r="Z178" s="30"/>
      <c r="AA178" s="30"/>
      <c r="AB178" s="30"/>
    </row>
    <row r="179" spans="24:28" ht="15.75" customHeight="1">
      <c r="X179" s="30"/>
      <c r="Y179" s="30"/>
      <c r="Z179" s="30"/>
      <c r="AA179" s="30"/>
      <c r="AB179" s="30"/>
    </row>
    <row r="180" spans="24:28" ht="15.75" customHeight="1">
      <c r="X180" s="30"/>
      <c r="Y180" s="30"/>
      <c r="Z180" s="30"/>
      <c r="AA180" s="30"/>
      <c r="AB180" s="30"/>
    </row>
    <row r="181" spans="24:28" ht="15.75" customHeight="1">
      <c r="X181" s="30"/>
      <c r="Y181" s="30"/>
      <c r="Z181" s="30"/>
      <c r="AA181" s="30"/>
      <c r="AB181" s="30"/>
    </row>
    <row r="182" spans="24:28" ht="15.75" customHeight="1">
      <c r="X182" s="30"/>
      <c r="Y182" s="30"/>
      <c r="Z182" s="30"/>
      <c r="AA182" s="30"/>
      <c r="AB182" s="30"/>
    </row>
    <row r="183" spans="24:28" ht="15.75" customHeight="1">
      <c r="X183" s="30"/>
      <c r="Y183" s="30"/>
      <c r="Z183" s="30"/>
      <c r="AA183" s="30"/>
      <c r="AB183" s="30"/>
    </row>
    <row r="184" spans="24:28" ht="15.75" customHeight="1">
      <c r="X184" s="30"/>
      <c r="Y184" s="30"/>
      <c r="Z184" s="30"/>
      <c r="AA184" s="30"/>
      <c r="AB184" s="30"/>
    </row>
    <row r="185" spans="24:28" ht="15.75" customHeight="1">
      <c r="X185" s="30"/>
      <c r="Y185" s="30"/>
      <c r="Z185" s="30"/>
      <c r="AA185" s="30"/>
      <c r="AB185" s="30"/>
    </row>
    <row r="186" spans="24:28" ht="15.75" customHeight="1">
      <c r="X186" s="30"/>
      <c r="Y186" s="30"/>
      <c r="Z186" s="30"/>
      <c r="AA186" s="30"/>
      <c r="AB186" s="30"/>
    </row>
    <row r="187" spans="24:28" ht="15.75" customHeight="1">
      <c r="X187" s="30"/>
      <c r="Y187" s="30"/>
      <c r="Z187" s="30"/>
      <c r="AA187" s="30"/>
      <c r="AB187" s="30"/>
    </row>
    <row r="188" spans="24:28" ht="15.75" customHeight="1">
      <c r="X188" s="30"/>
      <c r="Y188" s="30"/>
      <c r="Z188" s="30"/>
      <c r="AA188" s="30"/>
      <c r="AB188" s="30"/>
    </row>
    <row r="189" spans="24:28" ht="15.75" customHeight="1">
      <c r="X189" s="30"/>
      <c r="Y189" s="30"/>
      <c r="Z189" s="30"/>
      <c r="AA189" s="30"/>
      <c r="AB189" s="30"/>
    </row>
    <row r="190" spans="24:28" ht="15.75" customHeight="1">
      <c r="X190" s="30"/>
      <c r="Y190" s="30"/>
      <c r="Z190" s="30"/>
      <c r="AA190" s="30"/>
      <c r="AB190" s="30"/>
    </row>
    <row r="191" spans="24:28" ht="15.75" customHeight="1">
      <c r="X191" s="30"/>
      <c r="Y191" s="30"/>
      <c r="Z191" s="30"/>
      <c r="AA191" s="30"/>
      <c r="AB191" s="30"/>
    </row>
    <row r="192" spans="24:28" ht="15.75" customHeight="1">
      <c r="X192" s="30"/>
      <c r="Y192" s="30"/>
      <c r="Z192" s="30"/>
      <c r="AA192" s="30"/>
      <c r="AB192" s="30"/>
    </row>
    <row r="193" spans="24:28" ht="15.75" customHeight="1">
      <c r="X193" s="30"/>
      <c r="Y193" s="30"/>
      <c r="Z193" s="30"/>
      <c r="AA193" s="30"/>
      <c r="AB193" s="30"/>
    </row>
    <row r="194" spans="24:28" ht="15.75" customHeight="1">
      <c r="X194" s="30"/>
      <c r="Y194" s="30"/>
      <c r="Z194" s="30"/>
      <c r="AA194" s="30"/>
      <c r="AB194" s="30"/>
    </row>
    <row r="195" spans="24:28" ht="15.75" customHeight="1">
      <c r="X195" s="30"/>
      <c r="Y195" s="30"/>
      <c r="Z195" s="30"/>
      <c r="AA195" s="30"/>
      <c r="AB195" s="30"/>
    </row>
    <row r="196" spans="24:28" ht="15.75" customHeight="1">
      <c r="X196" s="30"/>
      <c r="Y196" s="30"/>
      <c r="Z196" s="30"/>
      <c r="AA196" s="30"/>
      <c r="AB196" s="30"/>
    </row>
    <row r="197" spans="24:28" ht="15.75" customHeight="1">
      <c r="X197" s="30"/>
      <c r="Y197" s="30"/>
      <c r="Z197" s="30"/>
      <c r="AA197" s="30"/>
      <c r="AB197" s="30"/>
    </row>
    <row r="198" spans="24:28" ht="15.75" customHeight="1">
      <c r="X198" s="30"/>
      <c r="Y198" s="30"/>
      <c r="Z198" s="30"/>
      <c r="AA198" s="30"/>
      <c r="AB198" s="30"/>
    </row>
    <row r="199" spans="24:28" ht="15.75" customHeight="1">
      <c r="X199" s="30"/>
      <c r="Y199" s="30"/>
      <c r="Z199" s="30"/>
      <c r="AA199" s="30"/>
      <c r="AB199" s="30"/>
    </row>
    <row r="200" spans="24:28" ht="15.75" customHeight="1">
      <c r="X200" s="30"/>
      <c r="Y200" s="30"/>
      <c r="Z200" s="30"/>
      <c r="AA200" s="30"/>
      <c r="AB200" s="30"/>
    </row>
    <row r="201" spans="24:28" ht="15.75" customHeight="1">
      <c r="X201" s="30"/>
      <c r="Y201" s="30"/>
      <c r="Z201" s="30"/>
      <c r="AA201" s="30"/>
      <c r="AB201" s="30"/>
    </row>
    <row r="202" spans="24:28" ht="15.75" customHeight="1">
      <c r="X202" s="30"/>
      <c r="Y202" s="30"/>
      <c r="Z202" s="30"/>
      <c r="AA202" s="30"/>
      <c r="AB202" s="30"/>
    </row>
    <row r="203" spans="24:28" ht="15.75" customHeight="1">
      <c r="X203" s="30"/>
      <c r="Y203" s="30"/>
      <c r="Z203" s="30"/>
      <c r="AA203" s="30"/>
      <c r="AB203" s="30"/>
    </row>
    <row r="204" spans="24:28" ht="15.75" customHeight="1">
      <c r="X204" s="30"/>
      <c r="Y204" s="30"/>
      <c r="Z204" s="30"/>
      <c r="AA204" s="30"/>
      <c r="AB204" s="30"/>
    </row>
    <row r="205" spans="24:28" ht="15.75" customHeight="1">
      <c r="X205" s="30"/>
      <c r="Y205" s="30"/>
      <c r="Z205" s="30"/>
      <c r="AA205" s="30"/>
      <c r="AB205" s="30"/>
    </row>
    <row r="206" spans="24:28" ht="15.75" customHeight="1">
      <c r="X206" s="30"/>
      <c r="Y206" s="30"/>
      <c r="Z206" s="30"/>
      <c r="AA206" s="30"/>
      <c r="AB206" s="30"/>
    </row>
    <row r="207" spans="24:28" ht="15.75" customHeight="1">
      <c r="X207" s="30"/>
      <c r="Y207" s="30"/>
      <c r="Z207" s="30"/>
      <c r="AA207" s="30"/>
      <c r="AB207" s="30"/>
    </row>
    <row r="208" spans="24:28" ht="15.75" customHeight="1">
      <c r="X208" s="30"/>
      <c r="Y208" s="30"/>
      <c r="Z208" s="30"/>
      <c r="AA208" s="30"/>
      <c r="AB208" s="30"/>
    </row>
    <row r="209" spans="24:28" ht="15.75" customHeight="1">
      <c r="X209" s="30"/>
      <c r="Y209" s="30"/>
      <c r="Z209" s="30"/>
      <c r="AA209" s="30"/>
      <c r="AB209" s="30"/>
    </row>
    <row r="210" spans="24:28" ht="15.75" customHeight="1">
      <c r="X210" s="30"/>
      <c r="Y210" s="30"/>
      <c r="Z210" s="30"/>
      <c r="AA210" s="30"/>
      <c r="AB210" s="30"/>
    </row>
    <row r="211" spans="24:28" ht="15.75" customHeight="1">
      <c r="X211" s="30"/>
      <c r="Y211" s="30"/>
      <c r="Z211" s="30"/>
      <c r="AA211" s="30"/>
      <c r="AB211" s="30"/>
    </row>
    <row r="212" spans="24:28" ht="15.75" customHeight="1">
      <c r="X212" s="30"/>
      <c r="Y212" s="30"/>
      <c r="Z212" s="30"/>
      <c r="AA212" s="30"/>
      <c r="AB212" s="30"/>
    </row>
    <row r="213" spans="24:28" ht="15.75" customHeight="1">
      <c r="X213" s="30"/>
      <c r="Y213" s="30"/>
      <c r="Z213" s="30"/>
      <c r="AA213" s="30"/>
      <c r="AB213" s="30"/>
    </row>
    <row r="214" spans="24:28" ht="15.75" customHeight="1">
      <c r="X214" s="30"/>
      <c r="Y214" s="30"/>
      <c r="Z214" s="30"/>
      <c r="AA214" s="30"/>
      <c r="AB214" s="30"/>
    </row>
    <row r="215" spans="24:28" ht="15.75" customHeight="1">
      <c r="X215" s="30"/>
      <c r="Y215" s="30"/>
      <c r="Z215" s="30"/>
      <c r="AA215" s="30"/>
      <c r="AB215" s="30"/>
    </row>
    <row r="216" spans="24:28" ht="15.75" customHeight="1">
      <c r="X216" s="30"/>
      <c r="Y216" s="30"/>
      <c r="Z216" s="30"/>
      <c r="AA216" s="30"/>
      <c r="AB216" s="30"/>
    </row>
    <row r="217" spans="24:28" ht="15.75" customHeight="1">
      <c r="X217" s="30"/>
      <c r="Y217" s="30"/>
      <c r="Z217" s="30"/>
      <c r="AA217" s="30"/>
      <c r="AB217" s="30"/>
    </row>
    <row r="218" spans="24:28" ht="15.75" customHeight="1">
      <c r="X218" s="30"/>
      <c r="Y218" s="30"/>
      <c r="Z218" s="30"/>
      <c r="AA218" s="30"/>
      <c r="AB218" s="30"/>
    </row>
    <row r="219" spans="24:28" ht="15.75" customHeight="1">
      <c r="X219" s="30"/>
      <c r="Y219" s="30"/>
      <c r="Z219" s="30"/>
      <c r="AA219" s="30"/>
      <c r="AB219" s="30"/>
    </row>
    <row r="220" spans="24:28" ht="15.75" customHeight="1">
      <c r="X220" s="30"/>
      <c r="Y220" s="30"/>
      <c r="Z220" s="30"/>
      <c r="AA220" s="30"/>
      <c r="AB220" s="30"/>
    </row>
    <row r="221" spans="24:28" ht="15.75" customHeight="1">
      <c r="X221" s="30"/>
      <c r="Y221" s="30"/>
      <c r="Z221" s="30"/>
      <c r="AA221" s="30"/>
      <c r="AB221" s="30"/>
    </row>
    <row r="222" spans="24:28" ht="15.75" customHeight="1">
      <c r="X222" s="30"/>
      <c r="Y222" s="30"/>
      <c r="Z222" s="30"/>
      <c r="AA222" s="30"/>
      <c r="AB222" s="30"/>
    </row>
    <row r="223" spans="24:28" ht="15.75" customHeight="1">
      <c r="X223" s="30"/>
      <c r="Y223" s="30"/>
      <c r="Z223" s="30"/>
      <c r="AA223" s="30"/>
      <c r="AB223" s="30"/>
    </row>
    <row r="224" spans="24:28" ht="15.75" customHeight="1">
      <c r="X224" s="30"/>
      <c r="Y224" s="30"/>
      <c r="Z224" s="30"/>
      <c r="AA224" s="30"/>
      <c r="AB224" s="30"/>
    </row>
    <row r="225" spans="24:28" ht="15.75" customHeight="1">
      <c r="X225" s="30"/>
      <c r="Y225" s="30"/>
      <c r="Z225" s="30"/>
      <c r="AA225" s="30"/>
      <c r="AB225" s="30"/>
    </row>
    <row r="226" spans="24:28" ht="15.75" customHeight="1">
      <c r="X226" s="30"/>
      <c r="Y226" s="30"/>
      <c r="Z226" s="30"/>
      <c r="AA226" s="30"/>
      <c r="AB226" s="30"/>
    </row>
    <row r="227" spans="24:28" ht="15.75" customHeight="1">
      <c r="X227" s="30"/>
      <c r="Y227" s="30"/>
      <c r="Z227" s="30"/>
      <c r="AA227" s="30"/>
      <c r="AB227" s="30"/>
    </row>
    <row r="228" spans="24:28" ht="15.75" customHeight="1">
      <c r="X228" s="30"/>
      <c r="Y228" s="30"/>
      <c r="Z228" s="30"/>
      <c r="AA228" s="30"/>
      <c r="AB228" s="30"/>
    </row>
    <row r="229" spans="24:28" ht="15.75" customHeight="1">
      <c r="X229" s="30"/>
      <c r="Y229" s="30"/>
      <c r="Z229" s="30"/>
      <c r="AA229" s="30"/>
      <c r="AB229" s="30"/>
    </row>
    <row r="230" spans="24:28" ht="15.75" customHeight="1">
      <c r="X230" s="30"/>
      <c r="Y230" s="30"/>
      <c r="Z230" s="30"/>
      <c r="AA230" s="30"/>
      <c r="AB230" s="30"/>
    </row>
    <row r="231" spans="24:28" ht="15.75" customHeight="1">
      <c r="X231" s="30"/>
      <c r="Y231" s="30"/>
      <c r="Z231" s="30"/>
      <c r="AA231" s="30"/>
      <c r="AB231" s="30"/>
    </row>
    <row r="232" spans="24:28" ht="15.75" customHeight="1">
      <c r="X232" s="30"/>
      <c r="Y232" s="30"/>
      <c r="Z232" s="30"/>
      <c r="AA232" s="30"/>
      <c r="AB232" s="30"/>
    </row>
    <row r="233" spans="24:28" ht="15.75" customHeight="1">
      <c r="X233" s="30"/>
      <c r="Y233" s="30"/>
      <c r="Z233" s="30"/>
      <c r="AA233" s="30"/>
      <c r="AB233" s="30"/>
    </row>
    <row r="234" spans="24:28" ht="15.75" customHeight="1">
      <c r="X234" s="30"/>
      <c r="Y234" s="30"/>
      <c r="Z234" s="30"/>
      <c r="AA234" s="30"/>
      <c r="AB234" s="30"/>
    </row>
    <row r="235" spans="24:28" ht="15.75" customHeight="1">
      <c r="X235" s="30"/>
      <c r="Y235" s="30"/>
      <c r="Z235" s="30"/>
      <c r="AA235" s="30"/>
      <c r="AB235" s="30"/>
    </row>
    <row r="236" spans="24:28" ht="15.75" customHeight="1">
      <c r="X236" s="30"/>
      <c r="Y236" s="30"/>
      <c r="Z236" s="30"/>
      <c r="AA236" s="30"/>
      <c r="AB236" s="30"/>
    </row>
    <row r="237" spans="24:28" ht="15.75" customHeight="1">
      <c r="X237" s="30"/>
      <c r="Y237" s="30"/>
      <c r="Z237" s="30"/>
      <c r="AA237" s="30"/>
      <c r="AB237" s="30"/>
    </row>
    <row r="238" spans="24:28" ht="15.75" customHeight="1">
      <c r="X238" s="30"/>
      <c r="Y238" s="30"/>
      <c r="Z238" s="30"/>
      <c r="AA238" s="30"/>
      <c r="AB238" s="30"/>
    </row>
    <row r="239" spans="24:28" ht="15.75" customHeight="1">
      <c r="X239" s="30"/>
      <c r="Y239" s="30"/>
      <c r="Z239" s="30"/>
      <c r="AA239" s="30"/>
      <c r="AB239" s="30"/>
    </row>
    <row r="240" spans="24:28" ht="15.75" customHeight="1">
      <c r="X240" s="30"/>
      <c r="Y240" s="30"/>
      <c r="Z240" s="30"/>
      <c r="AA240" s="30"/>
      <c r="AB240" s="30"/>
    </row>
    <row r="241" spans="24:28" ht="15.75" customHeight="1">
      <c r="X241" s="30"/>
      <c r="Y241" s="30"/>
      <c r="Z241" s="30"/>
      <c r="AA241" s="30"/>
      <c r="AB241" s="30"/>
    </row>
    <row r="242" spans="24:28" ht="15.75" customHeight="1">
      <c r="X242" s="30"/>
      <c r="Y242" s="30"/>
      <c r="Z242" s="30"/>
      <c r="AA242" s="30"/>
      <c r="AB242" s="30"/>
    </row>
    <row r="243" spans="24:28" ht="15.75" customHeight="1">
      <c r="X243" s="30"/>
      <c r="Y243" s="30"/>
      <c r="Z243" s="30"/>
      <c r="AA243" s="30"/>
      <c r="AB243" s="30"/>
    </row>
    <row r="244" spans="24:28" ht="15.75" customHeight="1">
      <c r="X244" s="30"/>
      <c r="Y244" s="30"/>
      <c r="Z244" s="30"/>
      <c r="AA244" s="30"/>
      <c r="AB244" s="30"/>
    </row>
    <row r="245" spans="24:28" ht="15.75" customHeight="1">
      <c r="X245" s="30"/>
      <c r="Y245" s="30"/>
      <c r="Z245" s="30"/>
      <c r="AA245" s="30"/>
      <c r="AB245" s="30"/>
    </row>
    <row r="246" spans="24:28" ht="15.75" customHeight="1">
      <c r="X246" s="30"/>
      <c r="Y246" s="30"/>
      <c r="Z246" s="30"/>
      <c r="AA246" s="30"/>
      <c r="AB246" s="30"/>
    </row>
    <row r="247" spans="24:28" ht="15.75" customHeight="1">
      <c r="X247" s="30"/>
      <c r="Y247" s="30"/>
      <c r="Z247" s="30"/>
      <c r="AA247" s="30"/>
      <c r="AB247" s="30"/>
    </row>
    <row r="248" spans="24:28" ht="15.75" customHeight="1">
      <c r="X248" s="30"/>
      <c r="Y248" s="30"/>
      <c r="Z248" s="30"/>
      <c r="AA248" s="30"/>
      <c r="AB248" s="30"/>
    </row>
    <row r="249" spans="24:28" ht="15.75" customHeight="1">
      <c r="X249" s="30"/>
      <c r="Y249" s="30"/>
      <c r="Z249" s="30"/>
      <c r="AA249" s="30"/>
      <c r="AB249" s="30"/>
    </row>
    <row r="250" spans="24:28" ht="15.75" customHeight="1">
      <c r="X250" s="30"/>
      <c r="Y250" s="30"/>
      <c r="Z250" s="30"/>
      <c r="AA250" s="30"/>
      <c r="AB250" s="30"/>
    </row>
    <row r="251" spans="24:28" ht="15.75" customHeight="1">
      <c r="X251" s="30"/>
      <c r="Y251" s="30"/>
      <c r="Z251" s="30"/>
      <c r="AA251" s="30"/>
      <c r="AB251" s="30"/>
    </row>
    <row r="252" spans="24:28" ht="15.75" customHeight="1">
      <c r="X252" s="30"/>
      <c r="Y252" s="30"/>
      <c r="Z252" s="30"/>
      <c r="AA252" s="30"/>
      <c r="AB252" s="30"/>
    </row>
    <row r="253" spans="24:28" ht="15.75" customHeight="1">
      <c r="X253" s="30"/>
      <c r="Y253" s="30"/>
      <c r="Z253" s="30"/>
      <c r="AA253" s="30"/>
      <c r="AB253" s="30"/>
    </row>
    <row r="254" spans="24:28" ht="15.75" customHeight="1">
      <c r="X254" s="30"/>
      <c r="Y254" s="30"/>
      <c r="Z254" s="30"/>
      <c r="AA254" s="30"/>
      <c r="AB254" s="30"/>
    </row>
    <row r="255" spans="24:28" ht="15.75" customHeight="1">
      <c r="X255" s="30"/>
      <c r="Y255" s="30"/>
      <c r="Z255" s="30"/>
      <c r="AA255" s="30"/>
      <c r="AB255" s="30"/>
    </row>
    <row r="256" spans="24:28" ht="15.75" customHeight="1">
      <c r="X256" s="30"/>
      <c r="Y256" s="30"/>
      <c r="Z256" s="30"/>
      <c r="AA256" s="30"/>
      <c r="AB256" s="30"/>
    </row>
    <row r="257" spans="24:28" ht="15.75" customHeight="1">
      <c r="X257" s="30"/>
      <c r="Y257" s="30"/>
      <c r="Z257" s="30"/>
      <c r="AA257" s="30"/>
      <c r="AB257" s="30"/>
    </row>
    <row r="258" spans="24:28" ht="15.75" customHeight="1">
      <c r="X258" s="30"/>
      <c r="Y258" s="30"/>
      <c r="Z258" s="30"/>
      <c r="AA258" s="30"/>
      <c r="AB258" s="30"/>
    </row>
    <row r="259" spans="24:28" ht="15.75" customHeight="1">
      <c r="X259" s="30"/>
      <c r="Y259" s="30"/>
      <c r="Z259" s="30"/>
      <c r="AA259" s="30"/>
      <c r="AB259" s="30"/>
    </row>
    <row r="260" spans="24:28" ht="15.75" customHeight="1">
      <c r="X260" s="30"/>
      <c r="Y260" s="30"/>
      <c r="Z260" s="30"/>
      <c r="AA260" s="30"/>
      <c r="AB260" s="30"/>
    </row>
    <row r="261" spans="24:28" ht="15.75" customHeight="1">
      <c r="X261" s="30"/>
      <c r="Y261" s="30"/>
      <c r="Z261" s="30"/>
      <c r="AA261" s="30"/>
      <c r="AB261" s="30"/>
    </row>
    <row r="262" spans="24:28" ht="15.75" customHeight="1">
      <c r="X262" s="30"/>
      <c r="Y262" s="30"/>
      <c r="Z262" s="30"/>
      <c r="AA262" s="30"/>
      <c r="AB262" s="30"/>
    </row>
    <row r="263" spans="24:28" ht="15.75" customHeight="1">
      <c r="X263" s="30"/>
      <c r="Y263" s="30"/>
      <c r="Z263" s="30"/>
      <c r="AA263" s="30"/>
      <c r="AB263" s="30"/>
    </row>
    <row r="264" spans="24:28" ht="15.75" customHeight="1">
      <c r="X264" s="30"/>
      <c r="Y264" s="30"/>
      <c r="Z264" s="30"/>
      <c r="AA264" s="30"/>
      <c r="AB264" s="30"/>
    </row>
    <row r="265" spans="24:28" ht="15.75" customHeight="1">
      <c r="X265" s="30"/>
      <c r="Y265" s="30"/>
      <c r="Z265" s="30"/>
      <c r="AA265" s="30"/>
      <c r="AB265" s="30"/>
    </row>
    <row r="266" spans="24:28" ht="15.75" customHeight="1">
      <c r="X266" s="30"/>
      <c r="Y266" s="30"/>
      <c r="Z266" s="30"/>
      <c r="AA266" s="30"/>
      <c r="AB266" s="30"/>
    </row>
    <row r="267" spans="24:28" ht="15.75" customHeight="1">
      <c r="X267" s="30"/>
      <c r="Y267" s="30"/>
      <c r="Z267" s="30"/>
      <c r="AA267" s="30"/>
      <c r="AB267" s="30"/>
    </row>
    <row r="268" spans="24:28" ht="15.75" customHeight="1">
      <c r="X268" s="30"/>
      <c r="Y268" s="30"/>
      <c r="Z268" s="30"/>
      <c r="AA268" s="30"/>
      <c r="AB268" s="30"/>
    </row>
    <row r="269" spans="24:28" ht="15.75" customHeight="1">
      <c r="X269" s="30"/>
      <c r="Y269" s="30"/>
      <c r="Z269" s="30"/>
      <c r="AA269" s="30"/>
      <c r="AB269" s="30"/>
    </row>
    <row r="270" spans="24:28" ht="15.75" customHeight="1">
      <c r="X270" s="30"/>
      <c r="Y270" s="30"/>
      <c r="Z270" s="30"/>
      <c r="AA270" s="30"/>
      <c r="AB270" s="30"/>
    </row>
    <row r="271" spans="24:28" ht="15.75" customHeight="1">
      <c r="X271" s="30"/>
      <c r="Y271" s="30"/>
      <c r="Z271" s="30"/>
      <c r="AA271" s="30"/>
      <c r="AB271" s="30"/>
    </row>
    <row r="272" spans="24:28" ht="15.75" customHeight="1">
      <c r="X272" s="30"/>
      <c r="Y272" s="30"/>
      <c r="Z272" s="30"/>
      <c r="AA272" s="30"/>
      <c r="AB272" s="30"/>
    </row>
    <row r="273" spans="24:28" ht="15.75" customHeight="1">
      <c r="X273" s="30"/>
      <c r="Y273" s="30"/>
      <c r="Z273" s="30"/>
      <c r="AA273" s="30"/>
      <c r="AB273" s="30"/>
    </row>
    <row r="274" spans="24:28" ht="15.75" customHeight="1">
      <c r="X274" s="30"/>
      <c r="Y274" s="30"/>
      <c r="Z274" s="30"/>
      <c r="AA274" s="30"/>
      <c r="AB274" s="30"/>
    </row>
    <row r="275" spans="24:28" ht="15.75" customHeight="1">
      <c r="X275" s="30"/>
      <c r="Y275" s="30"/>
      <c r="Z275" s="30"/>
      <c r="AA275" s="30"/>
      <c r="AB275" s="30"/>
    </row>
    <row r="276" spans="24:28" ht="15.75" customHeight="1">
      <c r="X276" s="30"/>
      <c r="Y276" s="30"/>
      <c r="Z276" s="30"/>
      <c r="AA276" s="30"/>
      <c r="AB276" s="30"/>
    </row>
    <row r="277" spans="24:28" ht="15.75" customHeight="1">
      <c r="X277" s="30"/>
      <c r="Y277" s="30"/>
      <c r="Z277" s="30"/>
      <c r="AA277" s="30"/>
      <c r="AB277" s="30"/>
    </row>
    <row r="278" spans="24:28" ht="15.75" customHeight="1">
      <c r="X278" s="30"/>
      <c r="Y278" s="30"/>
      <c r="Z278" s="30"/>
      <c r="AA278" s="30"/>
      <c r="AB278" s="30"/>
    </row>
    <row r="279" spans="24:28" ht="15.75" customHeight="1">
      <c r="X279" s="30"/>
      <c r="Y279" s="30"/>
      <c r="Z279" s="30"/>
      <c r="AA279" s="30"/>
      <c r="AB279" s="30"/>
    </row>
    <row r="280" spans="24:28" ht="15.75" customHeight="1">
      <c r="X280" s="30"/>
      <c r="Y280" s="30"/>
      <c r="Z280" s="30"/>
      <c r="AA280" s="30"/>
      <c r="AB280" s="30"/>
    </row>
    <row r="281" spans="24:28" ht="15.75" customHeight="1">
      <c r="X281" s="30"/>
      <c r="Y281" s="30"/>
      <c r="Z281" s="30"/>
      <c r="AA281" s="30"/>
      <c r="AB281" s="30"/>
    </row>
    <row r="282" spans="24:28" ht="15.75" customHeight="1">
      <c r="X282" s="30"/>
      <c r="Y282" s="30"/>
      <c r="Z282" s="30"/>
      <c r="AA282" s="30"/>
      <c r="AB282" s="30"/>
    </row>
    <row r="283" spans="24:28" ht="15.75" customHeight="1">
      <c r="X283" s="30"/>
      <c r="Y283" s="30"/>
      <c r="Z283" s="30"/>
      <c r="AA283" s="30"/>
      <c r="AB283" s="30"/>
    </row>
    <row r="284" spans="24:28" ht="15.75" customHeight="1">
      <c r="X284" s="30"/>
      <c r="Y284" s="30"/>
      <c r="Z284" s="30"/>
      <c r="AA284" s="30"/>
      <c r="AB284" s="30"/>
    </row>
    <row r="285" spans="24:28" ht="15.75" customHeight="1">
      <c r="X285" s="30"/>
      <c r="Y285" s="30"/>
      <c r="Z285" s="30"/>
      <c r="AA285" s="30"/>
      <c r="AB285" s="30"/>
    </row>
    <row r="286" spans="24:28" ht="15.75" customHeight="1">
      <c r="X286" s="30"/>
      <c r="Y286" s="30"/>
      <c r="Z286" s="30"/>
      <c r="AA286" s="30"/>
      <c r="AB286" s="30"/>
    </row>
    <row r="287" spans="24:28" ht="15.75" customHeight="1">
      <c r="X287" s="30"/>
      <c r="Y287" s="30"/>
      <c r="Z287" s="30"/>
      <c r="AA287" s="30"/>
      <c r="AB287" s="30"/>
    </row>
    <row r="288" spans="24:28" ht="15.75" customHeight="1">
      <c r="X288" s="30"/>
      <c r="Y288" s="30"/>
      <c r="Z288" s="30"/>
      <c r="AA288" s="30"/>
      <c r="AB288" s="30"/>
    </row>
    <row r="289" spans="24:28" ht="15.75" customHeight="1">
      <c r="X289" s="30"/>
      <c r="Y289" s="30"/>
      <c r="Z289" s="30"/>
      <c r="AA289" s="30"/>
      <c r="AB289" s="30"/>
    </row>
    <row r="290" spans="24:28" ht="15.75" customHeight="1">
      <c r="X290" s="30"/>
      <c r="Y290" s="30"/>
      <c r="Z290" s="30"/>
      <c r="AA290" s="30"/>
      <c r="AB290" s="30"/>
    </row>
    <row r="291" spans="24:28" ht="15.75" customHeight="1">
      <c r="X291" s="30"/>
      <c r="Y291" s="30"/>
      <c r="Z291" s="30"/>
      <c r="AA291" s="30"/>
      <c r="AB291" s="30"/>
    </row>
    <row r="292" spans="24:28" ht="15.75" customHeight="1">
      <c r="X292" s="30"/>
      <c r="Y292" s="30"/>
      <c r="Z292" s="30"/>
      <c r="AA292" s="30"/>
      <c r="AB292" s="30"/>
    </row>
    <row r="293" spans="24:28" ht="15.75" customHeight="1">
      <c r="X293" s="30"/>
      <c r="Y293" s="30"/>
      <c r="Z293" s="30"/>
      <c r="AA293" s="30"/>
      <c r="AB293" s="30"/>
    </row>
    <row r="294" spans="24:28" ht="15.75" customHeight="1">
      <c r="X294" s="30"/>
      <c r="Y294" s="30"/>
      <c r="Z294" s="30"/>
      <c r="AA294" s="30"/>
      <c r="AB294" s="30"/>
    </row>
    <row r="295" spans="24:28" ht="15.75" customHeight="1">
      <c r="X295" s="30"/>
      <c r="Y295" s="30"/>
      <c r="Z295" s="30"/>
      <c r="AA295" s="30"/>
      <c r="AB295" s="30"/>
    </row>
    <row r="296" spans="24:28" ht="15.75" customHeight="1">
      <c r="X296" s="30"/>
      <c r="Y296" s="30"/>
      <c r="Z296" s="30"/>
      <c r="AA296" s="30"/>
      <c r="AB296" s="30"/>
    </row>
    <row r="297" spans="24:28" ht="15.75" customHeight="1">
      <c r="X297" s="30"/>
      <c r="Y297" s="30"/>
      <c r="Z297" s="30"/>
      <c r="AA297" s="30"/>
      <c r="AB297" s="30"/>
    </row>
    <row r="298" spans="24:28" ht="15.75" customHeight="1">
      <c r="X298" s="30"/>
      <c r="Y298" s="30"/>
      <c r="Z298" s="30"/>
      <c r="AA298" s="30"/>
      <c r="AB298" s="30"/>
    </row>
    <row r="299" spans="24:28" ht="15.75" customHeight="1">
      <c r="X299" s="30"/>
      <c r="Y299" s="30"/>
      <c r="Z299" s="30"/>
      <c r="AA299" s="30"/>
      <c r="AB299" s="30"/>
    </row>
    <row r="300" spans="24:28" ht="15.75" customHeight="1">
      <c r="X300" s="30"/>
      <c r="Y300" s="30"/>
      <c r="Z300" s="30"/>
      <c r="AA300" s="30"/>
      <c r="AB300" s="30"/>
    </row>
    <row r="301" spans="24:28" ht="15.75" customHeight="1">
      <c r="X301" s="30"/>
      <c r="Y301" s="30"/>
      <c r="Z301" s="30"/>
      <c r="AA301" s="30"/>
      <c r="AB301" s="30"/>
    </row>
    <row r="302" spans="24:28" ht="15.75" customHeight="1">
      <c r="X302" s="30"/>
      <c r="Y302" s="30"/>
      <c r="Z302" s="30"/>
      <c r="AA302" s="30"/>
      <c r="AB302" s="30"/>
    </row>
    <row r="303" spans="24:28" ht="15.75" customHeight="1">
      <c r="X303" s="30"/>
      <c r="Y303" s="30"/>
      <c r="Z303" s="30"/>
      <c r="AA303" s="30"/>
      <c r="AB303" s="30"/>
    </row>
    <row r="304" spans="24:28" ht="15.75" customHeight="1">
      <c r="X304" s="30"/>
      <c r="Y304" s="30"/>
      <c r="Z304" s="30"/>
      <c r="AA304" s="30"/>
      <c r="AB304" s="30"/>
    </row>
    <row r="305" spans="24:28" ht="15.75" customHeight="1">
      <c r="X305" s="30"/>
      <c r="Y305" s="30"/>
      <c r="Z305" s="30"/>
      <c r="AA305" s="30"/>
      <c r="AB305" s="30"/>
    </row>
    <row r="306" spans="24:28" ht="15.75" customHeight="1">
      <c r="X306" s="30"/>
      <c r="Y306" s="30"/>
      <c r="Z306" s="30"/>
      <c r="AA306" s="30"/>
      <c r="AB306" s="30"/>
    </row>
    <row r="307" spans="24:28" ht="15.75" customHeight="1">
      <c r="X307" s="30"/>
      <c r="Y307" s="30"/>
      <c r="Z307" s="30"/>
      <c r="AA307" s="30"/>
      <c r="AB307" s="30"/>
    </row>
    <row r="308" spans="24:28" ht="15.75" customHeight="1">
      <c r="X308" s="30"/>
      <c r="Y308" s="30"/>
      <c r="Z308" s="30"/>
      <c r="AA308" s="30"/>
      <c r="AB308" s="30"/>
    </row>
    <row r="309" spans="24:28" ht="15.75" customHeight="1">
      <c r="X309" s="30"/>
      <c r="Y309" s="30"/>
      <c r="Z309" s="30"/>
      <c r="AA309" s="30"/>
      <c r="AB309" s="30"/>
    </row>
    <row r="310" spans="24:28" ht="15.75" customHeight="1">
      <c r="X310" s="30"/>
      <c r="Y310" s="30"/>
      <c r="Z310" s="30"/>
      <c r="AA310" s="30"/>
      <c r="AB310" s="30"/>
    </row>
    <row r="311" spans="24:28" ht="15.75" customHeight="1">
      <c r="X311" s="30"/>
      <c r="Y311" s="30"/>
      <c r="Z311" s="30"/>
      <c r="AA311" s="30"/>
      <c r="AB311" s="30"/>
    </row>
    <row r="312" spans="24:28" ht="15.75" customHeight="1">
      <c r="X312" s="30"/>
      <c r="Y312" s="30"/>
      <c r="Z312" s="30"/>
      <c r="AA312" s="30"/>
      <c r="AB312" s="30"/>
    </row>
    <row r="313" spans="24:28" ht="15.75" customHeight="1">
      <c r="X313" s="30"/>
      <c r="Y313" s="30"/>
      <c r="Z313" s="30"/>
      <c r="AA313" s="30"/>
      <c r="AB313" s="30"/>
    </row>
    <row r="314" spans="24:28" ht="15.75" customHeight="1">
      <c r="X314" s="30"/>
      <c r="Y314" s="30"/>
      <c r="Z314" s="30"/>
      <c r="AA314" s="30"/>
      <c r="AB314" s="30"/>
    </row>
    <row r="315" spans="24:28" ht="15.75" customHeight="1">
      <c r="X315" s="30"/>
      <c r="Y315" s="30"/>
      <c r="Z315" s="30"/>
      <c r="AA315" s="30"/>
      <c r="AB315" s="30"/>
    </row>
    <row r="316" spans="24:28" ht="15.75" customHeight="1">
      <c r="X316" s="30"/>
      <c r="Y316" s="30"/>
      <c r="Z316" s="30"/>
      <c r="AA316" s="30"/>
      <c r="AB316" s="30"/>
    </row>
    <row r="317" spans="24:28" ht="15.75" customHeight="1">
      <c r="X317" s="30"/>
      <c r="Y317" s="30"/>
      <c r="Z317" s="30"/>
      <c r="AA317" s="30"/>
      <c r="AB317" s="30"/>
    </row>
    <row r="318" spans="24:28" ht="15.75" customHeight="1">
      <c r="X318" s="30"/>
      <c r="Y318" s="30"/>
      <c r="Z318" s="30"/>
      <c r="AA318" s="30"/>
      <c r="AB318" s="30"/>
    </row>
    <row r="319" spans="24:28" ht="15.75" customHeight="1">
      <c r="X319" s="30"/>
      <c r="Y319" s="30"/>
      <c r="Z319" s="30"/>
      <c r="AA319" s="30"/>
      <c r="AB319" s="30"/>
    </row>
    <row r="320" spans="24:28" ht="15.75" customHeight="1">
      <c r="X320" s="30"/>
      <c r="Y320" s="30"/>
      <c r="Z320" s="30"/>
      <c r="AA320" s="30"/>
      <c r="AB320" s="30"/>
    </row>
    <row r="321" spans="24:28" ht="15.75" customHeight="1">
      <c r="X321" s="30"/>
      <c r="Y321" s="30"/>
      <c r="Z321" s="30"/>
      <c r="AA321" s="30"/>
      <c r="AB321" s="30"/>
    </row>
    <row r="322" spans="24:28" ht="15.75" customHeight="1">
      <c r="X322" s="30"/>
      <c r="Y322" s="30"/>
      <c r="Z322" s="30"/>
      <c r="AA322" s="30"/>
      <c r="AB322" s="30"/>
    </row>
    <row r="323" spans="24:28" ht="15.75" customHeight="1">
      <c r="X323" s="30"/>
      <c r="Y323" s="30"/>
      <c r="Z323" s="30"/>
      <c r="AA323" s="30"/>
      <c r="AB323" s="30"/>
    </row>
    <row r="324" spans="24:28" ht="15.75" customHeight="1">
      <c r="X324" s="30"/>
      <c r="Y324" s="30"/>
      <c r="Z324" s="30"/>
      <c r="AA324" s="30"/>
      <c r="AB324" s="30"/>
    </row>
    <row r="325" spans="24:28" ht="15.75" customHeight="1">
      <c r="X325" s="30"/>
      <c r="Y325" s="30"/>
      <c r="Z325" s="30"/>
      <c r="AA325" s="30"/>
      <c r="AB325" s="30"/>
    </row>
    <row r="326" spans="24:28" ht="15.75" customHeight="1">
      <c r="X326" s="30"/>
      <c r="Y326" s="30"/>
      <c r="Z326" s="30"/>
      <c r="AA326" s="30"/>
      <c r="AB326" s="30"/>
    </row>
    <row r="327" spans="24:28" ht="15.75" customHeight="1">
      <c r="X327" s="30"/>
      <c r="Y327" s="30"/>
      <c r="Z327" s="30"/>
      <c r="AA327" s="30"/>
      <c r="AB327" s="30"/>
    </row>
    <row r="328" spans="24:28" ht="15.75" customHeight="1">
      <c r="X328" s="30"/>
      <c r="Y328" s="30"/>
      <c r="Z328" s="30"/>
      <c r="AA328" s="30"/>
      <c r="AB328" s="30"/>
    </row>
    <row r="329" spans="24:28" ht="15.75" customHeight="1">
      <c r="X329" s="30"/>
      <c r="Y329" s="30"/>
      <c r="Z329" s="30"/>
      <c r="AA329" s="30"/>
      <c r="AB329" s="30"/>
    </row>
    <row r="330" spans="24:28" ht="15.75" customHeight="1">
      <c r="X330" s="30"/>
      <c r="Y330" s="30"/>
      <c r="Z330" s="30"/>
      <c r="AA330" s="30"/>
      <c r="AB330" s="30"/>
    </row>
    <row r="331" spans="24:28" ht="15.75" customHeight="1">
      <c r="X331" s="30"/>
      <c r="Y331" s="30"/>
      <c r="Z331" s="30"/>
      <c r="AA331" s="30"/>
      <c r="AB331" s="30"/>
    </row>
    <row r="332" spans="24:28" ht="15.75" customHeight="1">
      <c r="X332" s="30"/>
      <c r="Y332" s="30"/>
      <c r="Z332" s="30"/>
      <c r="AA332" s="30"/>
      <c r="AB332" s="30"/>
    </row>
    <row r="333" spans="24:28" ht="15.75" customHeight="1">
      <c r="X333" s="30"/>
      <c r="Y333" s="30"/>
      <c r="Z333" s="30"/>
      <c r="AA333" s="30"/>
      <c r="AB333" s="30"/>
    </row>
    <row r="334" spans="24:28" ht="15.75" customHeight="1">
      <c r="X334" s="30"/>
      <c r="Y334" s="30"/>
      <c r="Z334" s="30"/>
      <c r="AA334" s="30"/>
      <c r="AB334" s="30"/>
    </row>
    <row r="335" spans="24:28" ht="15.75" customHeight="1">
      <c r="X335" s="30"/>
      <c r="Y335" s="30"/>
      <c r="Z335" s="30"/>
      <c r="AA335" s="30"/>
      <c r="AB335" s="30"/>
    </row>
    <row r="336" spans="24:28" ht="15.75" customHeight="1">
      <c r="X336" s="30"/>
      <c r="Y336" s="30"/>
      <c r="Z336" s="30"/>
      <c r="AA336" s="30"/>
      <c r="AB336" s="30"/>
    </row>
    <row r="337" spans="24:28" ht="15.75" customHeight="1">
      <c r="X337" s="30"/>
      <c r="Y337" s="30"/>
      <c r="Z337" s="30"/>
      <c r="AA337" s="30"/>
      <c r="AB337" s="30"/>
    </row>
    <row r="338" spans="24:28" ht="15.75" customHeight="1">
      <c r="X338" s="30"/>
      <c r="Y338" s="30"/>
      <c r="Z338" s="30"/>
      <c r="AA338" s="30"/>
      <c r="AB338" s="30"/>
    </row>
    <row r="339" spans="24:28" ht="15.75" customHeight="1">
      <c r="X339" s="30"/>
      <c r="Y339" s="30"/>
      <c r="Z339" s="30"/>
      <c r="AA339" s="30"/>
      <c r="AB339" s="30"/>
    </row>
    <row r="340" spans="24:28" ht="15.75" customHeight="1">
      <c r="X340" s="30"/>
      <c r="Y340" s="30"/>
      <c r="Z340" s="30"/>
      <c r="AA340" s="30"/>
      <c r="AB340" s="30"/>
    </row>
    <row r="341" spans="24:28" ht="15.75" customHeight="1">
      <c r="X341" s="30"/>
      <c r="Y341" s="30"/>
      <c r="Z341" s="30"/>
      <c r="AA341" s="30"/>
      <c r="AB341" s="30"/>
    </row>
    <row r="342" spans="24:28" ht="15.75" customHeight="1">
      <c r="X342" s="30"/>
      <c r="Y342" s="30"/>
      <c r="Z342" s="30"/>
      <c r="AA342" s="30"/>
      <c r="AB342" s="30"/>
    </row>
    <row r="343" spans="24:28" ht="15.75" customHeight="1">
      <c r="X343" s="30"/>
      <c r="Y343" s="30"/>
      <c r="Z343" s="30"/>
      <c r="AA343" s="30"/>
      <c r="AB343" s="30"/>
    </row>
    <row r="344" spans="24:28" ht="15.75" customHeight="1">
      <c r="X344" s="30"/>
      <c r="Y344" s="30"/>
      <c r="Z344" s="30"/>
      <c r="AA344" s="30"/>
      <c r="AB344" s="30"/>
    </row>
    <row r="345" spans="24:28" ht="15.75" customHeight="1">
      <c r="X345" s="30"/>
      <c r="Y345" s="30"/>
      <c r="Z345" s="30"/>
      <c r="AA345" s="30"/>
      <c r="AB345" s="30"/>
    </row>
    <row r="346" spans="24:28" ht="15.75" customHeight="1">
      <c r="X346" s="30"/>
      <c r="Y346" s="30"/>
      <c r="Z346" s="30"/>
      <c r="AA346" s="30"/>
      <c r="AB346" s="30"/>
    </row>
    <row r="347" spans="24:28" ht="15.75" customHeight="1"/>
    <row r="348" spans="24:28" ht="15.75" customHeight="1"/>
    <row r="349" spans="24:28" ht="15.75" customHeight="1"/>
    <row r="350" spans="24:28" ht="15.75" customHeight="1"/>
    <row r="351" spans="24:28" ht="15.75" customHeight="1"/>
    <row r="352" spans="24:28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H1000"/>
  <sheetViews>
    <sheetView workbookViewId="0"/>
  </sheetViews>
  <sheetFormatPr baseColWidth="10" defaultColWidth="14.44140625" defaultRowHeight="15" customHeight="1"/>
  <cols>
    <col min="1" max="1" width="5.33203125" customWidth="1"/>
    <col min="2" max="3" width="6" customWidth="1"/>
    <col min="4" max="4" width="5.44140625" customWidth="1"/>
    <col min="5" max="5" width="5.109375" customWidth="1"/>
    <col min="6" max="6" width="5.44140625" customWidth="1"/>
    <col min="7" max="7" width="6.33203125" customWidth="1"/>
    <col min="8" max="8" width="13" customWidth="1"/>
  </cols>
  <sheetData>
    <row r="3" spans="1:5" ht="14.4">
      <c r="A3" s="120" t="s">
        <v>728</v>
      </c>
    </row>
    <row r="4" spans="1:5" ht="14.4">
      <c r="A4" s="92" t="s">
        <v>729</v>
      </c>
    </row>
    <row r="6" spans="1:5" ht="14.4">
      <c r="B6" s="121" t="s">
        <v>730</v>
      </c>
    </row>
    <row r="7" spans="1:5" ht="14.4">
      <c r="B7" s="92" t="s">
        <v>731</v>
      </c>
    </row>
    <row r="9" spans="1:5" ht="14.4">
      <c r="C9" s="122" t="s">
        <v>732</v>
      </c>
    </row>
    <row r="10" spans="1:5" ht="14.4">
      <c r="C10" s="92" t="s">
        <v>733</v>
      </c>
    </row>
    <row r="12" spans="1:5" ht="14.4">
      <c r="D12" s="123" t="s">
        <v>734</v>
      </c>
    </row>
    <row r="13" spans="1:5" ht="14.4">
      <c r="D13" s="92" t="s">
        <v>735</v>
      </c>
    </row>
    <row r="15" spans="1:5" ht="14.4">
      <c r="E15" s="124" t="s">
        <v>736</v>
      </c>
    </row>
    <row r="16" spans="1:5" ht="14.4">
      <c r="E16" s="92" t="s">
        <v>737</v>
      </c>
    </row>
    <row r="18" spans="6:8" ht="14.4">
      <c r="F18" s="125" t="s">
        <v>738</v>
      </c>
    </row>
    <row r="19" spans="6:8" ht="14.4">
      <c r="F19" s="92" t="s">
        <v>739</v>
      </c>
    </row>
    <row r="21" spans="6:8" ht="15.75" customHeight="1">
      <c r="G21" s="126" t="s">
        <v>740</v>
      </c>
    </row>
    <row r="22" spans="6:8" ht="15.75" customHeight="1">
      <c r="G22" s="92" t="s">
        <v>741</v>
      </c>
    </row>
    <row r="23" spans="6:8" ht="15.75" customHeight="1"/>
    <row r="24" spans="6:8" ht="15.75" customHeight="1">
      <c r="H24" s="120" t="s">
        <v>742</v>
      </c>
    </row>
    <row r="25" spans="6:8" ht="15.75" customHeight="1"/>
    <row r="26" spans="6:8" ht="15.75" customHeight="1"/>
    <row r="27" spans="6:8" ht="15.75" customHeight="1"/>
    <row r="28" spans="6:8" ht="15.75" customHeight="1"/>
    <row r="29" spans="6:8" ht="15.75" customHeight="1"/>
    <row r="30" spans="6:8" ht="15.75" customHeight="1"/>
    <row r="31" spans="6:8" ht="15.75" customHeight="1"/>
    <row r="32" spans="6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B1:K135"/>
  <sheetViews>
    <sheetView showGridLines="0" topLeftCell="A149" zoomScaleNormal="100" zoomScalePageLayoutView="70" workbookViewId="0">
      <selection activeCell="D14" sqref="D14"/>
    </sheetView>
  </sheetViews>
  <sheetFormatPr baseColWidth="10" defaultColWidth="14.44140625" defaultRowHeight="15" customHeight="1"/>
  <cols>
    <col min="1" max="1" width="9" customWidth="1"/>
    <col min="2" max="2" width="18" customWidth="1"/>
    <col min="3" max="3" width="40.109375" customWidth="1"/>
    <col min="4" max="4" width="17.33203125" customWidth="1"/>
    <col min="5" max="5" width="32.33203125" customWidth="1"/>
    <col min="6" max="7" width="14.44140625" customWidth="1"/>
    <col min="8" max="11" width="4.44140625" customWidth="1"/>
  </cols>
  <sheetData>
    <row r="1" spans="2:11" ht="16.8" customHeight="1">
      <c r="B1" s="178"/>
      <c r="C1" s="150"/>
      <c r="D1" s="150"/>
      <c r="E1" s="150"/>
      <c r="F1" s="150"/>
      <c r="G1" s="150"/>
      <c r="H1" s="150"/>
      <c r="I1" s="150"/>
      <c r="J1" s="150"/>
      <c r="K1" s="150"/>
    </row>
    <row r="2" spans="2:11" ht="21" customHeight="1">
      <c r="B2" s="151" t="s">
        <v>0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2:11" ht="23.25" customHeight="1">
      <c r="B3" s="152" t="s">
        <v>1</v>
      </c>
      <c r="C3" s="150"/>
      <c r="D3" s="150"/>
      <c r="E3" s="150"/>
      <c r="F3" s="150"/>
      <c r="G3" s="150"/>
      <c r="H3" s="150"/>
      <c r="I3" s="150"/>
      <c r="J3" s="150"/>
      <c r="K3" s="150"/>
    </row>
    <row r="4" spans="2:11" ht="23.25" customHeight="1">
      <c r="B4" s="152" t="s">
        <v>2</v>
      </c>
      <c r="C4" s="150"/>
      <c r="D4" s="150"/>
      <c r="E4" s="150"/>
      <c r="F4" s="150"/>
      <c r="G4" s="150"/>
      <c r="H4" s="150"/>
      <c r="I4" s="150"/>
      <c r="J4" s="150"/>
      <c r="K4" s="150"/>
    </row>
    <row r="5" spans="2:11" ht="23.25" customHeight="1">
      <c r="B5" s="153" t="s">
        <v>743</v>
      </c>
      <c r="C5" s="150"/>
      <c r="D5" s="150"/>
      <c r="E5" s="150"/>
      <c r="F5" s="150"/>
      <c r="G5" s="150"/>
      <c r="H5" s="150"/>
      <c r="I5" s="150"/>
      <c r="J5" s="150"/>
      <c r="K5" s="150"/>
    </row>
    <row r="7" spans="2:11" ht="14.4">
      <c r="B7" s="325" t="s">
        <v>84</v>
      </c>
      <c r="C7" s="150"/>
      <c r="D7" s="150"/>
      <c r="E7" s="150"/>
      <c r="F7" s="150"/>
      <c r="G7" s="150"/>
      <c r="H7" s="150"/>
      <c r="I7" s="150"/>
      <c r="J7" s="150"/>
      <c r="K7" s="326"/>
    </row>
    <row r="8" spans="2:11" ht="14.4">
      <c r="B8" s="311" t="s">
        <v>744</v>
      </c>
      <c r="C8" s="309" t="s">
        <v>745</v>
      </c>
      <c r="D8" s="309" t="s">
        <v>746</v>
      </c>
      <c r="E8" s="309" t="s">
        <v>747</v>
      </c>
      <c r="F8" s="311" t="s">
        <v>748</v>
      </c>
      <c r="G8" s="311" t="s">
        <v>749</v>
      </c>
      <c r="H8" s="327" t="s">
        <v>750</v>
      </c>
      <c r="I8" s="328"/>
      <c r="J8" s="328"/>
      <c r="K8" s="329"/>
    </row>
    <row r="9" spans="2:11" ht="14.4">
      <c r="B9" s="306"/>
      <c r="C9" s="306"/>
      <c r="D9" s="306"/>
      <c r="E9" s="306"/>
      <c r="F9" s="306"/>
      <c r="G9" s="306"/>
      <c r="H9" s="327" t="s">
        <v>33</v>
      </c>
      <c r="I9" s="329"/>
      <c r="J9" s="327" t="s">
        <v>34</v>
      </c>
      <c r="K9" s="329"/>
    </row>
    <row r="10" spans="2:11" ht="14.4">
      <c r="B10" s="310"/>
      <c r="C10" s="310"/>
      <c r="D10" s="310"/>
      <c r="E10" s="310"/>
      <c r="F10" s="310"/>
      <c r="G10" s="310"/>
      <c r="H10" s="127" t="s">
        <v>751</v>
      </c>
      <c r="I10" s="127" t="s">
        <v>752</v>
      </c>
      <c r="J10" s="127" t="s">
        <v>751</v>
      </c>
      <c r="K10" s="127" t="s">
        <v>752</v>
      </c>
    </row>
    <row r="11" spans="2:11" ht="14.4">
      <c r="B11" s="302" t="s">
        <v>753</v>
      </c>
      <c r="C11" s="128" t="s">
        <v>754</v>
      </c>
      <c r="D11" s="128"/>
      <c r="E11" s="128"/>
      <c r="F11" s="305"/>
      <c r="G11" s="308"/>
      <c r="H11" s="128"/>
      <c r="I11" s="128"/>
      <c r="J11" s="128"/>
      <c r="K11" s="131"/>
    </row>
    <row r="12" spans="2:11" ht="14.4">
      <c r="B12" s="303"/>
      <c r="C12" s="132" t="s">
        <v>755</v>
      </c>
      <c r="D12" s="132"/>
      <c r="E12" s="132"/>
      <c r="F12" s="306"/>
      <c r="G12" s="306"/>
      <c r="H12" s="132"/>
      <c r="I12" s="132"/>
      <c r="J12" s="132"/>
      <c r="K12" s="133"/>
    </row>
    <row r="13" spans="2:11" ht="14.4">
      <c r="B13" s="303"/>
      <c r="C13" s="132" t="s">
        <v>756</v>
      </c>
      <c r="D13" s="132"/>
      <c r="E13" s="132"/>
      <c r="F13" s="306"/>
      <c r="G13" s="306"/>
      <c r="H13" s="132"/>
      <c r="I13" s="132"/>
      <c r="J13" s="132"/>
      <c r="K13" s="133"/>
    </row>
    <row r="14" spans="2:11" ht="14.4">
      <c r="B14" s="303"/>
      <c r="C14" s="132" t="s">
        <v>22</v>
      </c>
      <c r="D14" s="132"/>
      <c r="E14" s="132"/>
      <c r="F14" s="306"/>
      <c r="G14" s="306"/>
      <c r="H14" s="132"/>
      <c r="I14" s="132"/>
      <c r="J14" s="132"/>
      <c r="K14" s="133"/>
    </row>
    <row r="15" spans="2:11" ht="14.4">
      <c r="B15" s="303"/>
      <c r="C15" s="132" t="s">
        <v>23</v>
      </c>
      <c r="D15" s="132"/>
      <c r="E15" s="132"/>
      <c r="F15" s="306"/>
      <c r="G15" s="306"/>
      <c r="H15" s="132"/>
      <c r="I15" s="132"/>
      <c r="J15" s="132"/>
      <c r="K15" s="133"/>
    </row>
    <row r="16" spans="2:11" ht="14.4">
      <c r="B16" s="303"/>
      <c r="C16" s="132" t="s">
        <v>24</v>
      </c>
      <c r="D16" s="132"/>
      <c r="E16" s="132"/>
      <c r="F16" s="306"/>
      <c r="G16" s="306"/>
      <c r="H16" s="132"/>
      <c r="I16" s="132"/>
      <c r="J16" s="132"/>
      <c r="K16" s="133"/>
    </row>
    <row r="17" spans="2:11" ht="14.4">
      <c r="B17" s="304"/>
      <c r="C17" s="134" t="s">
        <v>757</v>
      </c>
      <c r="D17" s="134"/>
      <c r="E17" s="134"/>
      <c r="F17" s="307"/>
      <c r="G17" s="307"/>
      <c r="H17" s="134"/>
      <c r="I17" s="134"/>
      <c r="J17" s="134"/>
      <c r="K17" s="135"/>
    </row>
    <row r="18" spans="2:11" ht="14.4">
      <c r="B18" s="302" t="s">
        <v>758</v>
      </c>
      <c r="C18" s="128" t="s">
        <v>754</v>
      </c>
      <c r="D18" s="128"/>
      <c r="E18" s="128"/>
      <c r="F18" s="305"/>
      <c r="G18" s="308"/>
      <c r="H18" s="128"/>
      <c r="I18" s="128"/>
      <c r="J18" s="128"/>
      <c r="K18" s="131"/>
    </row>
    <row r="19" spans="2:11" ht="14.4">
      <c r="B19" s="303"/>
      <c r="C19" s="132" t="s">
        <v>755</v>
      </c>
      <c r="D19" s="132"/>
      <c r="E19" s="132"/>
      <c r="F19" s="306"/>
      <c r="G19" s="306"/>
      <c r="H19" s="132"/>
      <c r="I19" s="132"/>
      <c r="J19" s="132"/>
      <c r="K19" s="133"/>
    </row>
    <row r="20" spans="2:11" ht="14.4">
      <c r="B20" s="303"/>
      <c r="C20" s="132" t="s">
        <v>756</v>
      </c>
      <c r="D20" s="132"/>
      <c r="E20" s="132"/>
      <c r="F20" s="306"/>
      <c r="G20" s="306"/>
      <c r="H20" s="132"/>
      <c r="I20" s="132"/>
      <c r="J20" s="132"/>
      <c r="K20" s="133"/>
    </row>
    <row r="21" spans="2:11" ht="14.4">
      <c r="B21" s="303"/>
      <c r="C21" s="132" t="s">
        <v>22</v>
      </c>
      <c r="D21" s="132"/>
      <c r="E21" s="132"/>
      <c r="F21" s="306"/>
      <c r="G21" s="306"/>
      <c r="H21" s="132"/>
      <c r="I21" s="132"/>
      <c r="J21" s="132"/>
      <c r="K21" s="133"/>
    </row>
    <row r="22" spans="2:11" ht="14.4">
      <c r="B22" s="303"/>
      <c r="C22" s="132" t="s">
        <v>23</v>
      </c>
      <c r="D22" s="132"/>
      <c r="E22" s="132"/>
      <c r="F22" s="306"/>
      <c r="G22" s="306"/>
      <c r="H22" s="132"/>
      <c r="I22" s="132"/>
      <c r="J22" s="132"/>
      <c r="K22" s="133"/>
    </row>
    <row r="23" spans="2:11" ht="14.4">
      <c r="B23" s="303"/>
      <c r="C23" s="132" t="s">
        <v>24</v>
      </c>
      <c r="D23" s="132"/>
      <c r="E23" s="132"/>
      <c r="F23" s="306"/>
      <c r="G23" s="306"/>
      <c r="H23" s="132"/>
      <c r="I23" s="132"/>
      <c r="J23" s="132"/>
      <c r="K23" s="133"/>
    </row>
    <row r="24" spans="2:11" ht="14.4">
      <c r="B24" s="304"/>
      <c r="C24" s="134" t="s">
        <v>757</v>
      </c>
      <c r="D24" s="134"/>
      <c r="E24" s="134"/>
      <c r="F24" s="307"/>
      <c r="G24" s="307"/>
      <c r="H24" s="134"/>
      <c r="I24" s="134"/>
      <c r="J24" s="134"/>
      <c r="K24" s="135"/>
    </row>
    <row r="25" spans="2:11" ht="14.4">
      <c r="B25" s="302" t="s">
        <v>759</v>
      </c>
      <c r="C25" s="128" t="s">
        <v>754</v>
      </c>
      <c r="D25" s="128"/>
      <c r="E25" s="128"/>
      <c r="F25" s="129"/>
      <c r="G25" s="130"/>
      <c r="H25" s="128"/>
      <c r="I25" s="128"/>
      <c r="J25" s="128"/>
      <c r="K25" s="131"/>
    </row>
    <row r="26" spans="2:11" ht="14.4">
      <c r="B26" s="303"/>
      <c r="C26" s="132" t="s">
        <v>755</v>
      </c>
      <c r="D26" s="132"/>
      <c r="E26" s="132"/>
      <c r="F26" s="136"/>
      <c r="G26" s="137"/>
      <c r="H26" s="132"/>
      <c r="I26" s="132"/>
      <c r="J26" s="132"/>
      <c r="K26" s="133"/>
    </row>
    <row r="27" spans="2:11" ht="14.4">
      <c r="B27" s="303"/>
      <c r="C27" s="132" t="s">
        <v>756</v>
      </c>
      <c r="D27" s="132"/>
      <c r="E27" s="132"/>
      <c r="F27" s="136"/>
      <c r="G27" s="137"/>
      <c r="H27" s="132"/>
      <c r="I27" s="132"/>
      <c r="J27" s="132"/>
      <c r="K27" s="133"/>
    </row>
    <row r="28" spans="2:11" ht="14.4">
      <c r="B28" s="303"/>
      <c r="C28" s="132" t="s">
        <v>22</v>
      </c>
      <c r="D28" s="132"/>
      <c r="E28" s="132"/>
      <c r="F28" s="136"/>
      <c r="G28" s="137"/>
      <c r="H28" s="132"/>
      <c r="I28" s="132"/>
      <c r="J28" s="132"/>
      <c r="K28" s="133"/>
    </row>
    <row r="29" spans="2:11" ht="14.4">
      <c r="B29" s="303"/>
      <c r="C29" s="132" t="s">
        <v>23</v>
      </c>
      <c r="D29" s="132"/>
      <c r="E29" s="132"/>
      <c r="F29" s="136"/>
      <c r="G29" s="137"/>
      <c r="H29" s="132"/>
      <c r="I29" s="132"/>
      <c r="J29" s="132"/>
      <c r="K29" s="133"/>
    </row>
    <row r="30" spans="2:11" ht="14.4">
      <c r="B30" s="303"/>
      <c r="C30" s="132" t="s">
        <v>24</v>
      </c>
      <c r="D30" s="132"/>
      <c r="E30" s="132"/>
      <c r="F30" s="136"/>
      <c r="G30" s="137"/>
      <c r="H30" s="132"/>
      <c r="I30" s="132"/>
      <c r="J30" s="132"/>
      <c r="K30" s="133"/>
    </row>
    <row r="31" spans="2:11" ht="14.4">
      <c r="B31" s="304"/>
      <c r="C31" s="134" t="s">
        <v>757</v>
      </c>
      <c r="D31" s="134"/>
      <c r="E31" s="134"/>
      <c r="F31" s="138"/>
      <c r="G31" s="139"/>
      <c r="H31" s="134"/>
      <c r="I31" s="134"/>
      <c r="J31" s="134"/>
      <c r="K31" s="135"/>
    </row>
    <row r="32" spans="2:11" ht="14.4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ht="14.4">
      <c r="B33" s="325" t="s">
        <v>174</v>
      </c>
      <c r="C33" s="150"/>
      <c r="D33" s="150"/>
      <c r="E33" s="150"/>
      <c r="F33" s="150"/>
      <c r="G33" s="150"/>
      <c r="H33" s="150"/>
      <c r="I33" s="150"/>
      <c r="J33" s="150"/>
      <c r="K33" s="326"/>
    </row>
    <row r="34" spans="2:11" ht="14.4">
      <c r="B34" s="311" t="s">
        <v>744</v>
      </c>
      <c r="C34" s="309" t="s">
        <v>745</v>
      </c>
      <c r="D34" s="309" t="s">
        <v>746</v>
      </c>
      <c r="E34" s="309" t="s">
        <v>747</v>
      </c>
      <c r="F34" s="311" t="s">
        <v>748</v>
      </c>
      <c r="G34" s="311" t="s">
        <v>749</v>
      </c>
      <c r="H34" s="327" t="s">
        <v>750</v>
      </c>
      <c r="I34" s="328"/>
      <c r="J34" s="328"/>
      <c r="K34" s="329"/>
    </row>
    <row r="35" spans="2:11" ht="14.4">
      <c r="B35" s="306"/>
      <c r="C35" s="306"/>
      <c r="D35" s="306"/>
      <c r="E35" s="306"/>
      <c r="F35" s="306"/>
      <c r="G35" s="306"/>
      <c r="H35" s="327" t="s">
        <v>33</v>
      </c>
      <c r="I35" s="329"/>
      <c r="J35" s="327" t="s">
        <v>34</v>
      </c>
      <c r="K35" s="329"/>
    </row>
    <row r="36" spans="2:11" ht="14.4">
      <c r="B36" s="310"/>
      <c r="C36" s="310"/>
      <c r="D36" s="310"/>
      <c r="E36" s="310"/>
      <c r="F36" s="310"/>
      <c r="G36" s="310"/>
      <c r="H36" s="127" t="s">
        <v>751</v>
      </c>
      <c r="I36" s="127" t="s">
        <v>752</v>
      </c>
      <c r="J36" s="127" t="s">
        <v>751</v>
      </c>
      <c r="K36" s="127" t="s">
        <v>752</v>
      </c>
    </row>
    <row r="37" spans="2:11" ht="14.4">
      <c r="B37" s="302" t="s">
        <v>753</v>
      </c>
      <c r="C37" s="128" t="s">
        <v>754</v>
      </c>
      <c r="D37" s="128"/>
      <c r="E37" s="128"/>
      <c r="F37" s="305"/>
      <c r="G37" s="308"/>
      <c r="H37" s="128"/>
      <c r="I37" s="128"/>
      <c r="J37" s="128"/>
      <c r="K37" s="131"/>
    </row>
    <row r="38" spans="2:11" ht="14.4">
      <c r="B38" s="303"/>
      <c r="C38" s="132" t="s">
        <v>755</v>
      </c>
      <c r="D38" s="132"/>
      <c r="E38" s="132"/>
      <c r="F38" s="306"/>
      <c r="G38" s="306"/>
      <c r="H38" s="132"/>
      <c r="I38" s="132"/>
      <c r="J38" s="132"/>
      <c r="K38" s="133"/>
    </row>
    <row r="39" spans="2:11" ht="14.4">
      <c r="B39" s="303"/>
      <c r="C39" s="132" t="s">
        <v>756</v>
      </c>
      <c r="D39" s="132"/>
      <c r="E39" s="132"/>
      <c r="F39" s="306"/>
      <c r="G39" s="306"/>
      <c r="H39" s="132"/>
      <c r="I39" s="132"/>
      <c r="J39" s="132"/>
      <c r="K39" s="133"/>
    </row>
    <row r="40" spans="2:11" ht="14.4">
      <c r="B40" s="303"/>
      <c r="C40" s="132" t="s">
        <v>22</v>
      </c>
      <c r="D40" s="132"/>
      <c r="E40" s="132"/>
      <c r="F40" s="306"/>
      <c r="G40" s="306"/>
      <c r="H40" s="132"/>
      <c r="I40" s="132"/>
      <c r="J40" s="132"/>
      <c r="K40" s="133"/>
    </row>
    <row r="41" spans="2:11" ht="14.4">
      <c r="B41" s="303"/>
      <c r="C41" s="132" t="s">
        <v>23</v>
      </c>
      <c r="D41" s="132"/>
      <c r="E41" s="132"/>
      <c r="F41" s="306"/>
      <c r="G41" s="306"/>
      <c r="H41" s="132"/>
      <c r="I41" s="132"/>
      <c r="J41" s="132"/>
      <c r="K41" s="133"/>
    </row>
    <row r="42" spans="2:11" ht="14.4">
      <c r="B42" s="303"/>
      <c r="C42" s="132" t="s">
        <v>24</v>
      </c>
      <c r="D42" s="132"/>
      <c r="E42" s="132"/>
      <c r="F42" s="306"/>
      <c r="G42" s="306"/>
      <c r="H42" s="132"/>
      <c r="I42" s="132"/>
      <c r="J42" s="132"/>
      <c r="K42" s="133"/>
    </row>
    <row r="43" spans="2:11" ht="14.4">
      <c r="B43" s="304"/>
      <c r="C43" s="134" t="s">
        <v>757</v>
      </c>
      <c r="D43" s="134"/>
      <c r="E43" s="134"/>
      <c r="F43" s="307"/>
      <c r="G43" s="307"/>
      <c r="H43" s="134"/>
      <c r="I43" s="134"/>
      <c r="J43" s="134"/>
      <c r="K43" s="135"/>
    </row>
    <row r="44" spans="2:11" ht="14.4">
      <c r="B44" s="302" t="s">
        <v>758</v>
      </c>
      <c r="C44" s="128" t="s">
        <v>754</v>
      </c>
      <c r="D44" s="128"/>
      <c r="E44" s="128"/>
      <c r="F44" s="305"/>
      <c r="G44" s="308"/>
      <c r="H44" s="128"/>
      <c r="I44" s="128"/>
      <c r="J44" s="128"/>
      <c r="K44" s="131"/>
    </row>
    <row r="45" spans="2:11" ht="14.4">
      <c r="B45" s="303"/>
      <c r="C45" s="132" t="s">
        <v>755</v>
      </c>
      <c r="D45" s="132"/>
      <c r="E45" s="132"/>
      <c r="F45" s="306"/>
      <c r="G45" s="306"/>
      <c r="H45" s="132"/>
      <c r="I45" s="132"/>
      <c r="J45" s="132"/>
      <c r="K45" s="133"/>
    </row>
    <row r="46" spans="2:11" ht="14.4">
      <c r="B46" s="303"/>
      <c r="C46" s="132" t="s">
        <v>756</v>
      </c>
      <c r="D46" s="132"/>
      <c r="E46" s="132"/>
      <c r="F46" s="306"/>
      <c r="G46" s="306"/>
      <c r="H46" s="132"/>
      <c r="I46" s="132"/>
      <c r="J46" s="132"/>
      <c r="K46" s="133"/>
    </row>
    <row r="47" spans="2:11" ht="14.4">
      <c r="B47" s="303"/>
      <c r="C47" s="132" t="s">
        <v>22</v>
      </c>
      <c r="D47" s="132"/>
      <c r="E47" s="132"/>
      <c r="F47" s="306"/>
      <c r="G47" s="306"/>
      <c r="H47" s="132"/>
      <c r="I47" s="132"/>
      <c r="J47" s="132"/>
      <c r="K47" s="133"/>
    </row>
    <row r="48" spans="2:11" ht="14.4">
      <c r="B48" s="303"/>
      <c r="C48" s="132" t="s">
        <v>23</v>
      </c>
      <c r="D48" s="132"/>
      <c r="E48" s="132"/>
      <c r="F48" s="306"/>
      <c r="G48" s="306"/>
      <c r="H48" s="132"/>
      <c r="I48" s="132"/>
      <c r="J48" s="132"/>
      <c r="K48" s="133"/>
    </row>
    <row r="49" spans="2:11" ht="14.4">
      <c r="B49" s="303"/>
      <c r="C49" s="132" t="s">
        <v>24</v>
      </c>
      <c r="D49" s="132"/>
      <c r="E49" s="132"/>
      <c r="F49" s="306"/>
      <c r="G49" s="306"/>
      <c r="H49" s="132"/>
      <c r="I49" s="132"/>
      <c r="J49" s="132"/>
      <c r="K49" s="133"/>
    </row>
    <row r="50" spans="2:11" ht="14.4">
      <c r="B50" s="304"/>
      <c r="C50" s="134" t="s">
        <v>757</v>
      </c>
      <c r="D50" s="134"/>
      <c r="E50" s="134"/>
      <c r="F50" s="307"/>
      <c r="G50" s="307"/>
      <c r="H50" s="134"/>
      <c r="I50" s="134"/>
      <c r="J50" s="134"/>
      <c r="K50" s="135"/>
    </row>
    <row r="51" spans="2:11" ht="14.4">
      <c r="B51" s="302" t="s">
        <v>759</v>
      </c>
      <c r="C51" s="128" t="s">
        <v>754</v>
      </c>
      <c r="D51" s="128"/>
      <c r="E51" s="128"/>
      <c r="F51" s="129"/>
      <c r="G51" s="130"/>
      <c r="H51" s="128"/>
      <c r="I51" s="128"/>
      <c r="J51" s="128"/>
      <c r="K51" s="131"/>
    </row>
    <row r="52" spans="2:11" ht="14.4">
      <c r="B52" s="303"/>
      <c r="C52" s="132" t="s">
        <v>755</v>
      </c>
      <c r="D52" s="132"/>
      <c r="E52" s="132"/>
      <c r="F52" s="136"/>
      <c r="G52" s="137"/>
      <c r="H52" s="132"/>
      <c r="I52" s="132"/>
      <c r="J52" s="132"/>
      <c r="K52" s="133"/>
    </row>
    <row r="53" spans="2:11" ht="14.4">
      <c r="B53" s="303"/>
      <c r="C53" s="132" t="s">
        <v>756</v>
      </c>
      <c r="D53" s="132"/>
      <c r="E53" s="132"/>
      <c r="F53" s="136"/>
      <c r="G53" s="137"/>
      <c r="H53" s="132"/>
      <c r="I53" s="132"/>
      <c r="J53" s="132"/>
      <c r="K53" s="133"/>
    </row>
    <row r="54" spans="2:11" ht="14.4">
      <c r="B54" s="303"/>
      <c r="C54" s="132" t="s">
        <v>22</v>
      </c>
      <c r="D54" s="132"/>
      <c r="E54" s="132"/>
      <c r="F54" s="136"/>
      <c r="G54" s="137"/>
      <c r="H54" s="132"/>
      <c r="I54" s="132"/>
      <c r="J54" s="132"/>
      <c r="K54" s="133"/>
    </row>
    <row r="55" spans="2:11" ht="14.4">
      <c r="B55" s="303"/>
      <c r="C55" s="132" t="s">
        <v>23</v>
      </c>
      <c r="D55" s="132"/>
      <c r="E55" s="132"/>
      <c r="F55" s="136"/>
      <c r="G55" s="137"/>
      <c r="H55" s="132"/>
      <c r="I55" s="132"/>
      <c r="J55" s="132"/>
      <c r="K55" s="133"/>
    </row>
    <row r="56" spans="2:11" ht="14.4">
      <c r="B56" s="303"/>
      <c r="C56" s="132" t="s">
        <v>24</v>
      </c>
      <c r="D56" s="132"/>
      <c r="E56" s="132"/>
      <c r="F56" s="136"/>
      <c r="G56" s="137"/>
      <c r="H56" s="132"/>
      <c r="I56" s="132"/>
      <c r="J56" s="132"/>
      <c r="K56" s="133"/>
    </row>
    <row r="57" spans="2:11" ht="14.4">
      <c r="B57" s="304"/>
      <c r="C57" s="134" t="s">
        <v>757</v>
      </c>
      <c r="D57" s="134"/>
      <c r="E57" s="134"/>
      <c r="F57" s="138"/>
      <c r="G57" s="139"/>
      <c r="H57" s="134"/>
      <c r="I57" s="134"/>
      <c r="J57" s="134"/>
      <c r="K57" s="135"/>
    </row>
    <row r="58" spans="2:11" ht="14.4">
      <c r="B58" s="140"/>
      <c r="C58" s="91"/>
      <c r="D58" s="91"/>
      <c r="E58" s="91"/>
      <c r="F58" s="91"/>
      <c r="G58" s="91"/>
      <c r="H58" s="259"/>
      <c r="I58" s="150"/>
      <c r="J58" s="150"/>
      <c r="K58" s="150"/>
    </row>
    <row r="59" spans="2:11" ht="14.4">
      <c r="B59" s="316" t="s">
        <v>256</v>
      </c>
      <c r="C59" s="313"/>
      <c r="D59" s="313"/>
      <c r="E59" s="313"/>
      <c r="F59" s="313"/>
      <c r="G59" s="313"/>
      <c r="H59" s="313"/>
      <c r="I59" s="313"/>
      <c r="J59" s="313"/>
      <c r="K59" s="317"/>
    </row>
    <row r="60" spans="2:11" ht="14.4">
      <c r="B60" s="318" t="s">
        <v>744</v>
      </c>
      <c r="C60" s="319" t="s">
        <v>745</v>
      </c>
      <c r="D60" s="319" t="s">
        <v>746</v>
      </c>
      <c r="E60" s="319" t="s">
        <v>747</v>
      </c>
      <c r="F60" s="321" t="s">
        <v>748</v>
      </c>
      <c r="G60" s="321" t="s">
        <v>749</v>
      </c>
      <c r="H60" s="312" t="s">
        <v>750</v>
      </c>
      <c r="I60" s="313"/>
      <c r="J60" s="313"/>
      <c r="K60" s="314"/>
    </row>
    <row r="61" spans="2:11" ht="14.4">
      <c r="B61" s="306"/>
      <c r="C61" s="320"/>
      <c r="D61" s="320"/>
      <c r="E61" s="320"/>
      <c r="F61" s="320"/>
      <c r="G61" s="320"/>
      <c r="H61" s="312" t="s">
        <v>33</v>
      </c>
      <c r="I61" s="314"/>
      <c r="J61" s="312" t="s">
        <v>34</v>
      </c>
      <c r="K61" s="314"/>
    </row>
    <row r="62" spans="2:11" ht="14.4">
      <c r="B62" s="310"/>
      <c r="C62" s="314"/>
      <c r="D62" s="314"/>
      <c r="E62" s="314"/>
      <c r="F62" s="314"/>
      <c r="G62" s="314"/>
      <c r="H62" s="141" t="s">
        <v>751</v>
      </c>
      <c r="I62" s="141" t="s">
        <v>752</v>
      </c>
      <c r="J62" s="141" t="s">
        <v>751</v>
      </c>
      <c r="K62" s="141" t="s">
        <v>752</v>
      </c>
    </row>
    <row r="63" spans="2:11" ht="14.4">
      <c r="B63" s="302" t="s">
        <v>753</v>
      </c>
      <c r="C63" s="142" t="s">
        <v>754</v>
      </c>
      <c r="D63" s="142"/>
      <c r="E63" s="142"/>
      <c r="F63" s="324"/>
      <c r="G63" s="324"/>
      <c r="H63" s="142"/>
      <c r="I63" s="142"/>
      <c r="J63" s="142"/>
      <c r="K63" s="143"/>
    </row>
    <row r="64" spans="2:11" ht="14.4">
      <c r="B64" s="303"/>
      <c r="C64" s="144" t="s">
        <v>755</v>
      </c>
      <c r="D64" s="144"/>
      <c r="E64" s="144"/>
      <c r="F64" s="320"/>
      <c r="G64" s="320"/>
      <c r="H64" s="144"/>
      <c r="I64" s="144"/>
      <c r="J64" s="144"/>
      <c r="K64" s="145"/>
    </row>
    <row r="65" spans="2:11" ht="14.4">
      <c r="B65" s="303"/>
      <c r="C65" s="144" t="s">
        <v>756</v>
      </c>
      <c r="D65" s="144"/>
      <c r="E65" s="144"/>
      <c r="F65" s="320"/>
      <c r="G65" s="320"/>
      <c r="H65" s="144"/>
      <c r="I65" s="144"/>
      <c r="J65" s="144"/>
      <c r="K65" s="145"/>
    </row>
    <row r="66" spans="2:11" ht="14.4">
      <c r="B66" s="303"/>
      <c r="C66" s="144" t="s">
        <v>22</v>
      </c>
      <c r="D66" s="144"/>
      <c r="E66" s="144"/>
      <c r="F66" s="320"/>
      <c r="G66" s="320"/>
      <c r="H66" s="144"/>
      <c r="I66" s="144"/>
      <c r="J66" s="144"/>
      <c r="K66" s="145"/>
    </row>
    <row r="67" spans="2:11" ht="14.4">
      <c r="B67" s="303"/>
      <c r="C67" s="144" t="s">
        <v>23</v>
      </c>
      <c r="D67" s="144"/>
      <c r="E67" s="144"/>
      <c r="F67" s="320"/>
      <c r="G67" s="320"/>
      <c r="H67" s="144"/>
      <c r="I67" s="144"/>
      <c r="J67" s="144"/>
      <c r="K67" s="145"/>
    </row>
    <row r="68" spans="2:11" ht="14.4">
      <c r="B68" s="303"/>
      <c r="C68" s="144" t="s">
        <v>24</v>
      </c>
      <c r="D68" s="144"/>
      <c r="E68" s="144"/>
      <c r="F68" s="320"/>
      <c r="G68" s="320"/>
      <c r="H68" s="144"/>
      <c r="I68" s="144"/>
      <c r="J68" s="144"/>
      <c r="K68" s="145"/>
    </row>
    <row r="69" spans="2:11" ht="14.4">
      <c r="B69" s="304"/>
      <c r="C69" s="146" t="s">
        <v>757</v>
      </c>
      <c r="D69" s="146"/>
      <c r="E69" s="146"/>
      <c r="F69" s="323"/>
      <c r="G69" s="323"/>
      <c r="H69" s="146"/>
      <c r="I69" s="146"/>
      <c r="J69" s="146"/>
      <c r="K69" s="147"/>
    </row>
    <row r="70" spans="2:11" ht="14.4">
      <c r="B70" s="315" t="s">
        <v>758</v>
      </c>
      <c r="C70" s="144" t="s">
        <v>754</v>
      </c>
      <c r="D70" s="144"/>
      <c r="E70" s="144"/>
      <c r="F70" s="322"/>
      <c r="G70" s="322"/>
      <c r="H70" s="144"/>
      <c r="I70" s="144"/>
      <c r="J70" s="144"/>
      <c r="K70" s="145"/>
    </row>
    <row r="71" spans="2:11" ht="14.4">
      <c r="B71" s="303"/>
      <c r="C71" s="144" t="s">
        <v>755</v>
      </c>
      <c r="D71" s="144"/>
      <c r="E71" s="144"/>
      <c r="F71" s="320"/>
      <c r="G71" s="320"/>
      <c r="H71" s="144"/>
      <c r="I71" s="144"/>
      <c r="J71" s="144"/>
      <c r="K71" s="145"/>
    </row>
    <row r="72" spans="2:11" ht="14.4">
      <c r="B72" s="303"/>
      <c r="C72" s="144" t="s">
        <v>756</v>
      </c>
      <c r="D72" s="144"/>
      <c r="E72" s="144"/>
      <c r="F72" s="320"/>
      <c r="G72" s="320"/>
      <c r="H72" s="144"/>
      <c r="I72" s="144"/>
      <c r="J72" s="144"/>
      <c r="K72" s="145"/>
    </row>
    <row r="73" spans="2:11" ht="14.4">
      <c r="B73" s="303"/>
      <c r="C73" s="144" t="s">
        <v>22</v>
      </c>
      <c r="D73" s="144"/>
      <c r="E73" s="144"/>
      <c r="F73" s="320"/>
      <c r="G73" s="320"/>
      <c r="H73" s="144"/>
      <c r="I73" s="144"/>
      <c r="J73" s="144"/>
      <c r="K73" s="145"/>
    </row>
    <row r="74" spans="2:11" ht="14.4">
      <c r="B74" s="303"/>
      <c r="C74" s="144" t="s">
        <v>23</v>
      </c>
      <c r="D74" s="144"/>
      <c r="E74" s="144"/>
      <c r="F74" s="320"/>
      <c r="G74" s="320"/>
      <c r="H74" s="144"/>
      <c r="I74" s="144"/>
      <c r="J74" s="144"/>
      <c r="K74" s="145"/>
    </row>
    <row r="75" spans="2:11" ht="14.4">
      <c r="B75" s="303"/>
      <c r="C75" s="144" t="s">
        <v>24</v>
      </c>
      <c r="D75" s="144"/>
      <c r="E75" s="144"/>
      <c r="F75" s="320"/>
      <c r="G75" s="320"/>
      <c r="H75" s="144"/>
      <c r="I75" s="144"/>
      <c r="J75" s="144"/>
      <c r="K75" s="145"/>
    </row>
    <row r="76" spans="2:11" ht="14.4">
      <c r="B76" s="304"/>
      <c r="C76" s="146" t="s">
        <v>757</v>
      </c>
      <c r="D76" s="146"/>
      <c r="E76" s="146"/>
      <c r="F76" s="323"/>
      <c r="G76" s="323"/>
      <c r="H76" s="146"/>
      <c r="I76" s="146"/>
      <c r="J76" s="146"/>
      <c r="K76" s="147"/>
    </row>
    <row r="77" spans="2:11" ht="14.4">
      <c r="B77" s="315" t="s">
        <v>759</v>
      </c>
      <c r="C77" s="144" t="s">
        <v>754</v>
      </c>
      <c r="D77" s="144"/>
      <c r="E77" s="144"/>
      <c r="F77" s="148"/>
      <c r="G77" s="148"/>
      <c r="H77" s="144"/>
      <c r="I77" s="144"/>
      <c r="J77" s="144"/>
      <c r="K77" s="145"/>
    </row>
    <row r="78" spans="2:11" ht="14.4">
      <c r="B78" s="303"/>
      <c r="C78" s="144" t="s">
        <v>755</v>
      </c>
      <c r="D78" s="144"/>
      <c r="E78" s="144"/>
      <c r="F78" s="148"/>
      <c r="G78" s="148"/>
      <c r="H78" s="144"/>
      <c r="I78" s="144"/>
      <c r="J78" s="144"/>
      <c r="K78" s="145"/>
    </row>
    <row r="79" spans="2:11" ht="14.4">
      <c r="B79" s="303"/>
      <c r="C79" s="144" t="s">
        <v>756</v>
      </c>
      <c r="D79" s="144"/>
      <c r="E79" s="144"/>
      <c r="F79" s="148"/>
      <c r="G79" s="148"/>
      <c r="H79" s="144"/>
      <c r="I79" s="144"/>
      <c r="J79" s="144"/>
      <c r="K79" s="145"/>
    </row>
    <row r="80" spans="2:11" ht="14.4">
      <c r="B80" s="303"/>
      <c r="C80" s="144" t="s">
        <v>22</v>
      </c>
      <c r="D80" s="144"/>
      <c r="E80" s="144"/>
      <c r="F80" s="148"/>
      <c r="G80" s="148"/>
      <c r="H80" s="144"/>
      <c r="I80" s="144"/>
      <c r="J80" s="144"/>
      <c r="K80" s="145"/>
    </row>
    <row r="81" spans="2:11" ht="14.4">
      <c r="B81" s="303"/>
      <c r="C81" s="144" t="s">
        <v>23</v>
      </c>
      <c r="D81" s="144"/>
      <c r="E81" s="144"/>
      <c r="F81" s="148"/>
      <c r="G81" s="148"/>
      <c r="H81" s="144"/>
      <c r="I81" s="144"/>
      <c r="J81" s="144"/>
      <c r="K81" s="145"/>
    </row>
    <row r="82" spans="2:11" ht="14.4">
      <c r="B82" s="303"/>
      <c r="C82" s="144" t="s">
        <v>24</v>
      </c>
      <c r="D82" s="144"/>
      <c r="E82" s="144"/>
      <c r="F82" s="148"/>
      <c r="G82" s="148"/>
      <c r="H82" s="144"/>
      <c r="I82" s="144"/>
      <c r="J82" s="144"/>
      <c r="K82" s="145"/>
    </row>
    <row r="83" spans="2:11" ht="14.4">
      <c r="B83" s="304"/>
      <c r="C83" s="146" t="s">
        <v>757</v>
      </c>
      <c r="D83" s="146"/>
      <c r="E83" s="146"/>
      <c r="F83" s="146"/>
      <c r="G83" s="146"/>
      <c r="H83" s="146"/>
      <c r="I83" s="146"/>
      <c r="J83" s="146"/>
      <c r="K83" s="147"/>
    </row>
    <row r="85" spans="2:11" ht="14.4">
      <c r="B85" s="316" t="s">
        <v>330</v>
      </c>
      <c r="C85" s="313"/>
      <c r="D85" s="313"/>
      <c r="E85" s="313"/>
      <c r="F85" s="313"/>
      <c r="G85" s="313"/>
      <c r="H85" s="313"/>
      <c r="I85" s="313"/>
      <c r="J85" s="313"/>
      <c r="K85" s="317"/>
    </row>
    <row r="86" spans="2:11" ht="14.4">
      <c r="B86" s="318" t="s">
        <v>744</v>
      </c>
      <c r="C86" s="319" t="s">
        <v>745</v>
      </c>
      <c r="D86" s="319" t="s">
        <v>746</v>
      </c>
      <c r="E86" s="319" t="s">
        <v>747</v>
      </c>
      <c r="F86" s="321" t="s">
        <v>748</v>
      </c>
      <c r="G86" s="321" t="s">
        <v>749</v>
      </c>
      <c r="H86" s="312" t="s">
        <v>750</v>
      </c>
      <c r="I86" s="313"/>
      <c r="J86" s="313"/>
      <c r="K86" s="314"/>
    </row>
    <row r="87" spans="2:11" ht="14.4">
      <c r="B87" s="306"/>
      <c r="C87" s="320"/>
      <c r="D87" s="320"/>
      <c r="E87" s="320"/>
      <c r="F87" s="320"/>
      <c r="G87" s="320"/>
      <c r="H87" s="312" t="s">
        <v>33</v>
      </c>
      <c r="I87" s="314"/>
      <c r="J87" s="312" t="s">
        <v>34</v>
      </c>
      <c r="K87" s="314"/>
    </row>
    <row r="88" spans="2:11" ht="14.4">
      <c r="B88" s="310"/>
      <c r="C88" s="314"/>
      <c r="D88" s="314"/>
      <c r="E88" s="314"/>
      <c r="F88" s="314"/>
      <c r="G88" s="314"/>
      <c r="H88" s="141" t="s">
        <v>751</v>
      </c>
      <c r="I88" s="141" t="s">
        <v>752</v>
      </c>
      <c r="J88" s="141" t="s">
        <v>751</v>
      </c>
      <c r="K88" s="141" t="s">
        <v>752</v>
      </c>
    </row>
    <row r="89" spans="2:11" ht="14.4">
      <c r="B89" s="302" t="s">
        <v>753</v>
      </c>
      <c r="C89" s="142" t="s">
        <v>754</v>
      </c>
      <c r="D89" s="142"/>
      <c r="E89" s="142"/>
      <c r="F89" s="324"/>
      <c r="G89" s="324"/>
      <c r="H89" s="142"/>
      <c r="I89" s="142"/>
      <c r="J89" s="142"/>
      <c r="K89" s="143"/>
    </row>
    <row r="90" spans="2:11" ht="14.4">
      <c r="B90" s="303"/>
      <c r="C90" s="144" t="s">
        <v>755</v>
      </c>
      <c r="D90" s="144"/>
      <c r="E90" s="144"/>
      <c r="F90" s="320"/>
      <c r="G90" s="320"/>
      <c r="H90" s="144"/>
      <c r="I90" s="144"/>
      <c r="J90" s="144"/>
      <c r="K90" s="145"/>
    </row>
    <row r="91" spans="2:11" ht="14.4">
      <c r="B91" s="303"/>
      <c r="C91" s="144" t="s">
        <v>756</v>
      </c>
      <c r="D91" s="144"/>
      <c r="E91" s="144"/>
      <c r="F91" s="320"/>
      <c r="G91" s="320"/>
      <c r="H91" s="144"/>
      <c r="I91" s="144"/>
      <c r="J91" s="144"/>
      <c r="K91" s="145"/>
    </row>
    <row r="92" spans="2:11" ht="14.4">
      <c r="B92" s="303"/>
      <c r="C92" s="144" t="s">
        <v>22</v>
      </c>
      <c r="D92" s="144"/>
      <c r="E92" s="144"/>
      <c r="F92" s="320"/>
      <c r="G92" s="320"/>
      <c r="H92" s="144"/>
      <c r="I92" s="144"/>
      <c r="J92" s="144"/>
      <c r="K92" s="145"/>
    </row>
    <row r="93" spans="2:11" ht="14.4">
      <c r="B93" s="303"/>
      <c r="C93" s="144" t="s">
        <v>23</v>
      </c>
      <c r="D93" s="144"/>
      <c r="E93" s="144"/>
      <c r="F93" s="320"/>
      <c r="G93" s="320"/>
      <c r="H93" s="144"/>
      <c r="I93" s="144"/>
      <c r="J93" s="144"/>
      <c r="K93" s="145"/>
    </row>
    <row r="94" spans="2:11" ht="14.4">
      <c r="B94" s="303"/>
      <c r="C94" s="144" t="s">
        <v>24</v>
      </c>
      <c r="D94" s="144"/>
      <c r="E94" s="144"/>
      <c r="F94" s="320"/>
      <c r="G94" s="320"/>
      <c r="H94" s="144"/>
      <c r="I94" s="144"/>
      <c r="J94" s="144"/>
      <c r="K94" s="145"/>
    </row>
    <row r="95" spans="2:11" ht="14.4">
      <c r="B95" s="304"/>
      <c r="C95" s="146" t="s">
        <v>757</v>
      </c>
      <c r="D95" s="146"/>
      <c r="E95" s="146"/>
      <c r="F95" s="323"/>
      <c r="G95" s="323"/>
      <c r="H95" s="146"/>
      <c r="I95" s="146"/>
      <c r="J95" s="146"/>
      <c r="K95" s="147"/>
    </row>
    <row r="96" spans="2:11" ht="14.4">
      <c r="B96" s="315" t="s">
        <v>758</v>
      </c>
      <c r="C96" s="144" t="s">
        <v>754</v>
      </c>
      <c r="D96" s="144"/>
      <c r="E96" s="144"/>
      <c r="F96" s="322"/>
      <c r="G96" s="322"/>
      <c r="H96" s="144"/>
      <c r="I96" s="144"/>
      <c r="J96" s="144"/>
      <c r="K96" s="145"/>
    </row>
    <row r="97" spans="2:11" ht="14.4">
      <c r="B97" s="303"/>
      <c r="C97" s="144" t="s">
        <v>755</v>
      </c>
      <c r="D97" s="144"/>
      <c r="E97" s="144"/>
      <c r="F97" s="320"/>
      <c r="G97" s="320"/>
      <c r="H97" s="144"/>
      <c r="I97" s="144"/>
      <c r="J97" s="144"/>
      <c r="K97" s="145"/>
    </row>
    <row r="98" spans="2:11" ht="14.4">
      <c r="B98" s="303"/>
      <c r="C98" s="144" t="s">
        <v>756</v>
      </c>
      <c r="D98" s="144"/>
      <c r="E98" s="144"/>
      <c r="F98" s="320"/>
      <c r="G98" s="320"/>
      <c r="H98" s="144"/>
      <c r="I98" s="144"/>
      <c r="J98" s="144"/>
      <c r="K98" s="145"/>
    </row>
    <row r="99" spans="2:11" ht="14.4">
      <c r="B99" s="303"/>
      <c r="C99" s="144" t="s">
        <v>22</v>
      </c>
      <c r="D99" s="144"/>
      <c r="E99" s="144"/>
      <c r="F99" s="320"/>
      <c r="G99" s="320"/>
      <c r="H99" s="144"/>
      <c r="I99" s="144"/>
      <c r="J99" s="144"/>
      <c r="K99" s="145"/>
    </row>
    <row r="100" spans="2:11" ht="14.4">
      <c r="B100" s="303"/>
      <c r="C100" s="144" t="s">
        <v>23</v>
      </c>
      <c r="D100" s="144"/>
      <c r="E100" s="144"/>
      <c r="F100" s="320"/>
      <c r="G100" s="320"/>
      <c r="H100" s="144"/>
      <c r="I100" s="144"/>
      <c r="J100" s="144"/>
      <c r="K100" s="145"/>
    </row>
    <row r="101" spans="2:11" ht="14.4">
      <c r="B101" s="303"/>
      <c r="C101" s="144" t="s">
        <v>24</v>
      </c>
      <c r="D101" s="144"/>
      <c r="E101" s="144"/>
      <c r="F101" s="320"/>
      <c r="G101" s="320"/>
      <c r="H101" s="144"/>
      <c r="I101" s="144"/>
      <c r="J101" s="144"/>
      <c r="K101" s="145"/>
    </row>
    <row r="102" spans="2:11" ht="14.4">
      <c r="B102" s="304"/>
      <c r="C102" s="146" t="s">
        <v>757</v>
      </c>
      <c r="D102" s="146"/>
      <c r="E102" s="146"/>
      <c r="F102" s="323"/>
      <c r="G102" s="323"/>
      <c r="H102" s="146"/>
      <c r="I102" s="146"/>
      <c r="J102" s="146"/>
      <c r="K102" s="147"/>
    </row>
    <row r="103" spans="2:11" ht="14.4">
      <c r="B103" s="315" t="s">
        <v>759</v>
      </c>
      <c r="C103" s="144" t="s">
        <v>754</v>
      </c>
      <c r="D103" s="144"/>
      <c r="E103" s="144"/>
      <c r="F103" s="148"/>
      <c r="G103" s="148"/>
      <c r="H103" s="144"/>
      <c r="I103" s="144"/>
      <c r="J103" s="144"/>
      <c r="K103" s="145"/>
    </row>
    <row r="104" spans="2:11" ht="14.4">
      <c r="B104" s="303"/>
      <c r="C104" s="144" t="s">
        <v>755</v>
      </c>
      <c r="D104" s="144"/>
      <c r="E104" s="144"/>
      <c r="F104" s="148"/>
      <c r="G104" s="148"/>
      <c r="H104" s="144"/>
      <c r="I104" s="144"/>
      <c r="J104" s="144"/>
      <c r="K104" s="145"/>
    </row>
    <row r="105" spans="2:11" ht="14.4">
      <c r="B105" s="303"/>
      <c r="C105" s="144" t="s">
        <v>756</v>
      </c>
      <c r="D105" s="144"/>
      <c r="E105" s="144"/>
      <c r="F105" s="148"/>
      <c r="G105" s="148"/>
      <c r="H105" s="144"/>
      <c r="I105" s="144"/>
      <c r="J105" s="144"/>
      <c r="K105" s="145"/>
    </row>
    <row r="106" spans="2:11" ht="14.4">
      <c r="B106" s="303"/>
      <c r="C106" s="144" t="s">
        <v>22</v>
      </c>
      <c r="D106" s="144"/>
      <c r="E106" s="144"/>
      <c r="F106" s="148"/>
      <c r="G106" s="148"/>
      <c r="H106" s="144"/>
      <c r="I106" s="144"/>
      <c r="J106" s="144"/>
      <c r="K106" s="145"/>
    </row>
    <row r="107" spans="2:11" ht="14.4">
      <c r="B107" s="303"/>
      <c r="C107" s="144" t="s">
        <v>23</v>
      </c>
      <c r="D107" s="144"/>
      <c r="E107" s="144"/>
      <c r="F107" s="148"/>
      <c r="G107" s="148"/>
      <c r="H107" s="144"/>
      <c r="I107" s="144"/>
      <c r="J107" s="144"/>
      <c r="K107" s="145"/>
    </row>
    <row r="108" spans="2:11" ht="14.4">
      <c r="B108" s="303"/>
      <c r="C108" s="144" t="s">
        <v>24</v>
      </c>
      <c r="D108" s="144"/>
      <c r="E108" s="144"/>
      <c r="F108" s="148"/>
      <c r="G108" s="148"/>
      <c r="H108" s="144"/>
      <c r="I108" s="144"/>
      <c r="J108" s="144"/>
      <c r="K108" s="145"/>
    </row>
    <row r="109" spans="2:11" ht="14.4">
      <c r="B109" s="304"/>
      <c r="C109" s="146" t="s">
        <v>757</v>
      </c>
      <c r="D109" s="146"/>
      <c r="E109" s="146"/>
      <c r="F109" s="146"/>
      <c r="G109" s="146"/>
      <c r="H109" s="146"/>
      <c r="I109" s="146"/>
      <c r="J109" s="146"/>
      <c r="K109" s="147"/>
    </row>
    <row r="111" spans="2:11" ht="14.4">
      <c r="B111" s="316" t="s">
        <v>760</v>
      </c>
      <c r="C111" s="313"/>
      <c r="D111" s="313"/>
      <c r="E111" s="313"/>
      <c r="F111" s="313"/>
      <c r="G111" s="313"/>
      <c r="H111" s="313"/>
      <c r="I111" s="313"/>
      <c r="J111" s="313"/>
      <c r="K111" s="317"/>
    </row>
    <row r="112" spans="2:11" ht="14.4">
      <c r="B112" s="318" t="s">
        <v>744</v>
      </c>
      <c r="C112" s="319" t="s">
        <v>745</v>
      </c>
      <c r="D112" s="319" t="s">
        <v>746</v>
      </c>
      <c r="E112" s="319" t="s">
        <v>747</v>
      </c>
      <c r="F112" s="321" t="s">
        <v>748</v>
      </c>
      <c r="G112" s="321" t="s">
        <v>749</v>
      </c>
      <c r="H112" s="312" t="s">
        <v>750</v>
      </c>
      <c r="I112" s="313"/>
      <c r="J112" s="313"/>
      <c r="K112" s="314"/>
    </row>
    <row r="113" spans="2:11" ht="14.4">
      <c r="B113" s="306"/>
      <c r="C113" s="320"/>
      <c r="D113" s="320"/>
      <c r="E113" s="320"/>
      <c r="F113" s="320"/>
      <c r="G113" s="320"/>
      <c r="H113" s="312" t="s">
        <v>33</v>
      </c>
      <c r="I113" s="314"/>
      <c r="J113" s="312" t="s">
        <v>34</v>
      </c>
      <c r="K113" s="314"/>
    </row>
    <row r="114" spans="2:11" ht="14.4">
      <c r="B114" s="310"/>
      <c r="C114" s="314"/>
      <c r="D114" s="314"/>
      <c r="E114" s="314"/>
      <c r="F114" s="314"/>
      <c r="G114" s="314"/>
      <c r="H114" s="141" t="s">
        <v>751</v>
      </c>
      <c r="I114" s="141" t="s">
        <v>752</v>
      </c>
      <c r="J114" s="141" t="s">
        <v>751</v>
      </c>
      <c r="K114" s="141" t="s">
        <v>752</v>
      </c>
    </row>
    <row r="115" spans="2:11" ht="14.4">
      <c r="B115" s="302" t="s">
        <v>753</v>
      </c>
      <c r="C115" s="142" t="s">
        <v>754</v>
      </c>
      <c r="D115" s="142"/>
      <c r="E115" s="142"/>
      <c r="F115" s="324"/>
      <c r="G115" s="324"/>
      <c r="H115" s="142"/>
      <c r="I115" s="142"/>
      <c r="J115" s="142"/>
      <c r="K115" s="143"/>
    </row>
    <row r="116" spans="2:11" ht="14.4">
      <c r="B116" s="303"/>
      <c r="C116" s="144" t="s">
        <v>755</v>
      </c>
      <c r="D116" s="144"/>
      <c r="E116" s="144"/>
      <c r="F116" s="320"/>
      <c r="G116" s="320"/>
      <c r="H116" s="144"/>
      <c r="I116" s="144"/>
      <c r="J116" s="144"/>
      <c r="K116" s="145"/>
    </row>
    <row r="117" spans="2:11" ht="14.4">
      <c r="B117" s="303"/>
      <c r="C117" s="144" t="s">
        <v>756</v>
      </c>
      <c r="D117" s="144"/>
      <c r="E117" s="144"/>
      <c r="F117" s="320"/>
      <c r="G117" s="320"/>
      <c r="H117" s="144"/>
      <c r="I117" s="144"/>
      <c r="J117" s="144"/>
      <c r="K117" s="145"/>
    </row>
    <row r="118" spans="2:11" ht="14.4">
      <c r="B118" s="303"/>
      <c r="C118" s="144" t="s">
        <v>22</v>
      </c>
      <c r="D118" s="144"/>
      <c r="E118" s="144"/>
      <c r="F118" s="320"/>
      <c r="G118" s="320"/>
      <c r="H118" s="144"/>
      <c r="I118" s="144"/>
      <c r="J118" s="144"/>
      <c r="K118" s="145"/>
    </row>
    <row r="119" spans="2:11" ht="14.4">
      <c r="B119" s="303"/>
      <c r="C119" s="144" t="s">
        <v>23</v>
      </c>
      <c r="D119" s="144"/>
      <c r="E119" s="144"/>
      <c r="F119" s="320"/>
      <c r="G119" s="320"/>
      <c r="H119" s="144"/>
      <c r="I119" s="144"/>
      <c r="J119" s="144"/>
      <c r="K119" s="145"/>
    </row>
    <row r="120" spans="2:11" ht="14.4">
      <c r="B120" s="303"/>
      <c r="C120" s="144" t="s">
        <v>24</v>
      </c>
      <c r="D120" s="144"/>
      <c r="E120" s="144"/>
      <c r="F120" s="320"/>
      <c r="G120" s="320"/>
      <c r="H120" s="144"/>
      <c r="I120" s="144"/>
      <c r="J120" s="144"/>
      <c r="K120" s="145"/>
    </row>
    <row r="121" spans="2:11" ht="14.4">
      <c r="B121" s="304"/>
      <c r="C121" s="146" t="s">
        <v>757</v>
      </c>
      <c r="D121" s="146"/>
      <c r="E121" s="146"/>
      <c r="F121" s="323"/>
      <c r="G121" s="323"/>
      <c r="H121" s="146"/>
      <c r="I121" s="146"/>
      <c r="J121" s="146"/>
      <c r="K121" s="147"/>
    </row>
    <row r="122" spans="2:11" ht="14.4">
      <c r="B122" s="315" t="s">
        <v>758</v>
      </c>
      <c r="C122" s="144" t="s">
        <v>754</v>
      </c>
      <c r="D122" s="144"/>
      <c r="E122" s="144"/>
      <c r="F122" s="322"/>
      <c r="G122" s="322"/>
      <c r="H122" s="144"/>
      <c r="I122" s="144"/>
      <c r="J122" s="144"/>
      <c r="K122" s="145"/>
    </row>
    <row r="123" spans="2:11" ht="14.4">
      <c r="B123" s="303"/>
      <c r="C123" s="144" t="s">
        <v>755</v>
      </c>
      <c r="D123" s="144"/>
      <c r="E123" s="144"/>
      <c r="F123" s="320"/>
      <c r="G123" s="320"/>
      <c r="H123" s="144"/>
      <c r="I123" s="144"/>
      <c r="J123" s="144"/>
      <c r="K123" s="145"/>
    </row>
    <row r="124" spans="2:11" ht="14.4">
      <c r="B124" s="303"/>
      <c r="C124" s="144" t="s">
        <v>756</v>
      </c>
      <c r="D124" s="144"/>
      <c r="E124" s="144"/>
      <c r="F124" s="320"/>
      <c r="G124" s="320"/>
      <c r="H124" s="144"/>
      <c r="I124" s="144"/>
      <c r="J124" s="144"/>
      <c r="K124" s="145"/>
    </row>
    <row r="125" spans="2:11" ht="14.4">
      <c r="B125" s="303"/>
      <c r="C125" s="144" t="s">
        <v>22</v>
      </c>
      <c r="D125" s="144"/>
      <c r="E125" s="144"/>
      <c r="F125" s="320"/>
      <c r="G125" s="320"/>
      <c r="H125" s="144"/>
      <c r="I125" s="144"/>
      <c r="J125" s="144"/>
      <c r="K125" s="145"/>
    </row>
    <row r="126" spans="2:11" ht="14.4">
      <c r="B126" s="303"/>
      <c r="C126" s="144" t="s">
        <v>23</v>
      </c>
      <c r="D126" s="144"/>
      <c r="E126" s="144"/>
      <c r="F126" s="320"/>
      <c r="G126" s="320"/>
      <c r="H126" s="144"/>
      <c r="I126" s="144"/>
      <c r="J126" s="144"/>
      <c r="K126" s="145"/>
    </row>
    <row r="127" spans="2:11" ht="14.4">
      <c r="B127" s="303"/>
      <c r="C127" s="144" t="s">
        <v>24</v>
      </c>
      <c r="D127" s="144"/>
      <c r="E127" s="144"/>
      <c r="F127" s="320"/>
      <c r="G127" s="320"/>
      <c r="H127" s="144"/>
      <c r="I127" s="144"/>
      <c r="J127" s="144"/>
      <c r="K127" s="145"/>
    </row>
    <row r="128" spans="2:11" ht="14.4">
      <c r="B128" s="304"/>
      <c r="C128" s="146" t="s">
        <v>757</v>
      </c>
      <c r="D128" s="146"/>
      <c r="E128" s="146"/>
      <c r="F128" s="323"/>
      <c r="G128" s="323"/>
      <c r="H128" s="146"/>
      <c r="I128" s="146"/>
      <c r="J128" s="146"/>
      <c r="K128" s="147"/>
    </row>
    <row r="129" spans="2:11" ht="14.4">
      <c r="B129" s="315" t="s">
        <v>759</v>
      </c>
      <c r="C129" s="144" t="s">
        <v>754</v>
      </c>
      <c r="D129" s="144"/>
      <c r="E129" s="144"/>
      <c r="F129" s="148"/>
      <c r="G129" s="148"/>
      <c r="H129" s="144"/>
      <c r="I129" s="144"/>
      <c r="J129" s="144"/>
      <c r="K129" s="145"/>
    </row>
    <row r="130" spans="2:11" ht="14.4">
      <c r="B130" s="303"/>
      <c r="C130" s="144" t="s">
        <v>755</v>
      </c>
      <c r="D130" s="144"/>
      <c r="E130" s="144"/>
      <c r="F130" s="148"/>
      <c r="G130" s="148"/>
      <c r="H130" s="144"/>
      <c r="I130" s="144"/>
      <c r="J130" s="144"/>
      <c r="K130" s="145"/>
    </row>
    <row r="131" spans="2:11" ht="14.4">
      <c r="B131" s="303"/>
      <c r="C131" s="144" t="s">
        <v>756</v>
      </c>
      <c r="D131" s="144"/>
      <c r="E131" s="144"/>
      <c r="F131" s="148"/>
      <c r="G131" s="148"/>
      <c r="H131" s="144"/>
      <c r="I131" s="144"/>
      <c r="J131" s="144"/>
      <c r="K131" s="145"/>
    </row>
    <row r="132" spans="2:11" ht="14.4">
      <c r="B132" s="303"/>
      <c r="C132" s="144" t="s">
        <v>22</v>
      </c>
      <c r="D132" s="144"/>
      <c r="E132" s="144"/>
      <c r="F132" s="148"/>
      <c r="G132" s="148"/>
      <c r="H132" s="144"/>
      <c r="I132" s="144"/>
      <c r="J132" s="144"/>
      <c r="K132" s="145"/>
    </row>
    <row r="133" spans="2:11" ht="14.4">
      <c r="B133" s="303"/>
      <c r="C133" s="144" t="s">
        <v>23</v>
      </c>
      <c r="D133" s="144"/>
      <c r="E133" s="144"/>
      <c r="F133" s="148"/>
      <c r="G133" s="148"/>
      <c r="H133" s="144"/>
      <c r="I133" s="144"/>
      <c r="J133" s="144"/>
      <c r="K133" s="145"/>
    </row>
    <row r="134" spans="2:11" ht="14.4">
      <c r="B134" s="303"/>
      <c r="C134" s="144" t="s">
        <v>24</v>
      </c>
      <c r="D134" s="144"/>
      <c r="E134" s="144"/>
      <c r="F134" s="148"/>
      <c r="G134" s="148"/>
      <c r="H134" s="144"/>
      <c r="I134" s="144"/>
      <c r="J134" s="144"/>
      <c r="K134" s="145"/>
    </row>
    <row r="135" spans="2:11" ht="14.4">
      <c r="B135" s="304"/>
      <c r="C135" s="146" t="s">
        <v>757</v>
      </c>
      <c r="D135" s="146"/>
      <c r="E135" s="146"/>
      <c r="F135" s="146"/>
      <c r="G135" s="146"/>
      <c r="H135" s="146"/>
      <c r="I135" s="146"/>
      <c r="J135" s="146"/>
      <c r="K135" s="147"/>
    </row>
  </sheetData>
  <mergeCells count="91">
    <mergeCell ref="B63:B69"/>
    <mergeCell ref="F63:F69"/>
    <mergeCell ref="G63:G69"/>
    <mergeCell ref="F70:F76"/>
    <mergeCell ref="G70:G76"/>
    <mergeCell ref="B7:K7"/>
    <mergeCell ref="H8:K8"/>
    <mergeCell ref="H9:I9"/>
    <mergeCell ref="J9:K9"/>
    <mergeCell ref="B1:K1"/>
    <mergeCell ref="B2:K2"/>
    <mergeCell ref="B3:K3"/>
    <mergeCell ref="B4:K4"/>
    <mergeCell ref="B5:K5"/>
    <mergeCell ref="B8:B10"/>
    <mergeCell ref="G8:G10"/>
    <mergeCell ref="E8:E10"/>
    <mergeCell ref="F8:F10"/>
    <mergeCell ref="B89:B95"/>
    <mergeCell ref="F89:F95"/>
    <mergeCell ref="G89:G95"/>
    <mergeCell ref="B44:B50"/>
    <mergeCell ref="B51:B57"/>
    <mergeCell ref="B59:K59"/>
    <mergeCell ref="B60:B62"/>
    <mergeCell ref="C60:C62"/>
    <mergeCell ref="D60:D62"/>
    <mergeCell ref="G60:G62"/>
    <mergeCell ref="F44:F50"/>
    <mergeCell ref="E60:E62"/>
    <mergeCell ref="F60:F62"/>
    <mergeCell ref="G44:G50"/>
    <mergeCell ref="H58:K58"/>
    <mergeCell ref="H60:K60"/>
    <mergeCell ref="B129:B135"/>
    <mergeCell ref="F112:F114"/>
    <mergeCell ref="G112:G114"/>
    <mergeCell ref="B115:B121"/>
    <mergeCell ref="F115:F121"/>
    <mergeCell ref="G115:G121"/>
    <mergeCell ref="F122:F128"/>
    <mergeCell ref="G122:G128"/>
    <mergeCell ref="B122:B128"/>
    <mergeCell ref="H112:K112"/>
    <mergeCell ref="H113:I113"/>
    <mergeCell ref="J113:K113"/>
    <mergeCell ref="B96:B102"/>
    <mergeCell ref="B103:B109"/>
    <mergeCell ref="B111:K111"/>
    <mergeCell ref="B112:B114"/>
    <mergeCell ref="C112:C114"/>
    <mergeCell ref="D112:D114"/>
    <mergeCell ref="E112:E114"/>
    <mergeCell ref="F96:F102"/>
    <mergeCell ref="G96:G102"/>
    <mergeCell ref="B70:B76"/>
    <mergeCell ref="B77:B83"/>
    <mergeCell ref="B85:K85"/>
    <mergeCell ref="B86:B88"/>
    <mergeCell ref="C86:C88"/>
    <mergeCell ref="D86:D88"/>
    <mergeCell ref="E86:E88"/>
    <mergeCell ref="F86:F88"/>
    <mergeCell ref="G86:G88"/>
    <mergeCell ref="C8:C10"/>
    <mergeCell ref="D8:D10"/>
    <mergeCell ref="H86:K86"/>
    <mergeCell ref="H87:I87"/>
    <mergeCell ref="J87:K87"/>
    <mergeCell ref="F11:F17"/>
    <mergeCell ref="G11:G17"/>
    <mergeCell ref="F18:F24"/>
    <mergeCell ref="G18:G24"/>
    <mergeCell ref="H35:I35"/>
    <mergeCell ref="J35:K35"/>
    <mergeCell ref="B33:K33"/>
    <mergeCell ref="H34:K34"/>
    <mergeCell ref="H61:I61"/>
    <mergeCell ref="J61:K61"/>
    <mergeCell ref="B34:B36"/>
    <mergeCell ref="B11:B17"/>
    <mergeCell ref="B18:B24"/>
    <mergeCell ref="B25:B31"/>
    <mergeCell ref="F37:F43"/>
    <mergeCell ref="G37:G43"/>
    <mergeCell ref="E34:E36"/>
    <mergeCell ref="F34:F36"/>
    <mergeCell ref="G34:G36"/>
    <mergeCell ref="C34:C36"/>
    <mergeCell ref="D34:D36"/>
    <mergeCell ref="B37:B43"/>
  </mergeCells>
  <pageMargins left="0.70866141732283472" right="0.70866141732283472" top="1.1811023622047245" bottom="0.74803149606299213" header="0.31496062992125984" footer="0.31496062992125984"/>
  <pageSetup scale="70" orientation="landscape" verticalDpi="0" r:id="rId1"/>
  <headerFooter>
    <oddHeader xml:space="preserve">&amp;C&amp;G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65"/>
  <sheetViews>
    <sheetView showGridLines="0" topLeftCell="A47" zoomScaleNormal="100" zoomScalePageLayoutView="55" workbookViewId="0">
      <selection activeCell="B69" sqref="B69"/>
    </sheetView>
  </sheetViews>
  <sheetFormatPr baseColWidth="10" defaultColWidth="14.44140625" defaultRowHeight="15" customHeight="1"/>
  <cols>
    <col min="1" max="1" width="4.44140625" customWidth="1"/>
    <col min="2" max="2" width="42.33203125" customWidth="1"/>
    <col min="3" max="7" width="21.5546875" customWidth="1"/>
    <col min="8" max="8" width="4.44140625" customWidth="1"/>
  </cols>
  <sheetData>
    <row r="1" spans="2:8" ht="19.8" customHeight="1">
      <c r="B1" s="160"/>
      <c r="C1" s="150"/>
      <c r="D1" s="150"/>
      <c r="E1" s="150"/>
      <c r="F1" s="150"/>
      <c r="G1" s="150"/>
    </row>
    <row r="2" spans="2:8" ht="23.25" customHeight="1">
      <c r="B2" s="151" t="s">
        <v>0</v>
      </c>
      <c r="C2" s="150"/>
      <c r="D2" s="150"/>
      <c r="E2" s="150"/>
      <c r="F2" s="150"/>
      <c r="G2" s="150"/>
    </row>
    <row r="3" spans="2:8" ht="24" customHeight="1">
      <c r="B3" s="152" t="s">
        <v>1</v>
      </c>
      <c r="C3" s="150"/>
      <c r="D3" s="150"/>
      <c r="E3" s="150"/>
      <c r="F3" s="150"/>
      <c r="G3" s="150"/>
    </row>
    <row r="4" spans="2:8" ht="24.75" customHeight="1">
      <c r="B4" s="152" t="s">
        <v>2</v>
      </c>
      <c r="C4" s="150"/>
      <c r="D4" s="150"/>
      <c r="E4" s="150"/>
      <c r="F4" s="150"/>
      <c r="G4" s="150"/>
    </row>
    <row r="5" spans="2:8" ht="21" customHeight="1">
      <c r="B5" s="153" t="s">
        <v>28</v>
      </c>
      <c r="C5" s="150"/>
      <c r="D5" s="150"/>
      <c r="E5" s="150"/>
      <c r="F5" s="150"/>
      <c r="G5" s="150"/>
    </row>
    <row r="6" spans="2:8" ht="15.6">
      <c r="B6" s="161"/>
      <c r="C6" s="150"/>
      <c r="D6" s="150"/>
      <c r="E6" s="150"/>
      <c r="F6" s="16"/>
      <c r="G6" s="17"/>
    </row>
    <row r="7" spans="2:8" ht="30" customHeight="1">
      <c r="B7" s="18" t="s">
        <v>5</v>
      </c>
      <c r="C7" s="159">
        <f>Identificación!C8</f>
        <v>0</v>
      </c>
      <c r="D7" s="150"/>
      <c r="E7" s="162" t="str">
        <f>Identificación!B18</f>
        <v>Comité de Autoevaluación</v>
      </c>
      <c r="F7" s="159" t="str">
        <f>Identificación!C18</f>
        <v xml:space="preserve">1.  (coord.) </v>
      </c>
      <c r="G7" s="150"/>
      <c r="H7" s="20"/>
    </row>
    <row r="8" spans="2:8" ht="30" customHeight="1">
      <c r="B8" s="18" t="s">
        <v>8</v>
      </c>
      <c r="C8" s="159">
        <f>Identificación!C11</f>
        <v>0</v>
      </c>
      <c r="D8" s="150"/>
      <c r="E8" s="150"/>
      <c r="F8" s="159" t="str">
        <f>Identificación!C19</f>
        <v xml:space="preserve">2.  </v>
      </c>
      <c r="G8" s="150"/>
      <c r="H8" s="20"/>
    </row>
    <row r="9" spans="2:8" ht="30" customHeight="1">
      <c r="B9" s="18" t="s">
        <v>29</v>
      </c>
      <c r="C9" s="159">
        <f>Identificación!C10</f>
        <v>0</v>
      </c>
      <c r="D9" s="150"/>
      <c r="E9" s="150"/>
      <c r="F9" s="159" t="str">
        <f>Identificación!C20</f>
        <v xml:space="preserve">3. </v>
      </c>
      <c r="G9" s="150"/>
      <c r="H9" s="20"/>
    </row>
    <row r="10" spans="2:8" ht="30" customHeight="1">
      <c r="B10" s="18" t="s">
        <v>6</v>
      </c>
      <c r="C10" s="159">
        <f>Identificación!C9</f>
        <v>0</v>
      </c>
      <c r="D10" s="150"/>
      <c r="E10" s="150"/>
      <c r="F10" s="159" t="str">
        <f>Identificación!C21</f>
        <v>4.</v>
      </c>
      <c r="G10" s="150"/>
      <c r="H10" s="20"/>
    </row>
    <row r="11" spans="2:8" ht="14.4">
      <c r="B11" s="17"/>
      <c r="C11" s="17"/>
      <c r="D11" s="17"/>
      <c r="E11" s="17"/>
      <c r="F11" s="17"/>
      <c r="G11" s="17"/>
    </row>
    <row r="12" spans="2:8" ht="22.5" customHeight="1">
      <c r="B12" s="21" t="s">
        <v>30</v>
      </c>
      <c r="C12" s="17"/>
      <c r="D12" s="17"/>
      <c r="E12" s="17"/>
      <c r="F12" s="17"/>
      <c r="G12" s="17"/>
    </row>
    <row r="13" spans="2:8" ht="25.5" customHeight="1">
      <c r="B13" s="163" t="s">
        <v>31</v>
      </c>
      <c r="C13" s="150"/>
      <c r="D13" s="150"/>
      <c r="E13" s="150"/>
      <c r="F13" s="150"/>
      <c r="G13" s="17"/>
    </row>
    <row r="14" spans="2:8" ht="14.4">
      <c r="B14" s="17"/>
      <c r="C14" s="17"/>
      <c r="D14" s="17"/>
      <c r="E14" s="17"/>
      <c r="F14" s="17"/>
      <c r="G14" s="17"/>
    </row>
    <row r="15" spans="2:8" ht="14.4">
      <c r="B15" s="22" t="s">
        <v>32</v>
      </c>
      <c r="C15" s="23" t="s">
        <v>33</v>
      </c>
      <c r="D15" s="23" t="s">
        <v>34</v>
      </c>
      <c r="E15" s="23" t="s">
        <v>35</v>
      </c>
      <c r="F15" s="23" t="s">
        <v>36</v>
      </c>
      <c r="G15" s="23" t="s">
        <v>37</v>
      </c>
    </row>
    <row r="16" spans="2:8" ht="22.5" customHeight="1">
      <c r="B16" s="22" t="s">
        <v>38</v>
      </c>
      <c r="C16" s="24"/>
      <c r="D16" s="24"/>
      <c r="E16" s="24"/>
      <c r="F16" s="24"/>
      <c r="G16" s="24"/>
    </row>
    <row r="17" spans="2:7" ht="22.5" customHeight="1">
      <c r="B17" s="22" t="s">
        <v>39</v>
      </c>
      <c r="C17" s="24"/>
      <c r="D17" s="24"/>
      <c r="E17" s="24"/>
      <c r="F17" s="24"/>
      <c r="G17" s="24"/>
    </row>
    <row r="18" spans="2:7" ht="22.5" customHeight="1">
      <c r="B18" s="22" t="s">
        <v>40</v>
      </c>
      <c r="C18" s="24"/>
      <c r="D18" s="24"/>
      <c r="E18" s="24"/>
      <c r="F18" s="24"/>
      <c r="G18" s="24"/>
    </row>
    <row r="19" spans="2:7" ht="14.4">
      <c r="B19" s="17"/>
      <c r="C19" s="17"/>
      <c r="D19" s="17"/>
      <c r="E19" s="17"/>
      <c r="F19" s="17"/>
      <c r="G19" s="17"/>
    </row>
    <row r="20" spans="2:7" ht="14.4">
      <c r="B20" s="25" t="s">
        <v>41</v>
      </c>
      <c r="C20" s="25"/>
      <c r="D20" s="25"/>
      <c r="E20" s="25"/>
      <c r="F20" s="25"/>
      <c r="G20" s="25"/>
    </row>
    <row r="21" spans="2:7" ht="14.4">
      <c r="B21" s="25" t="s">
        <v>42</v>
      </c>
      <c r="C21" s="25"/>
      <c r="D21" s="25"/>
      <c r="E21" s="25"/>
      <c r="F21" s="25"/>
      <c r="G21" s="25"/>
    </row>
    <row r="22" spans="2:7" ht="14.4">
      <c r="B22" s="25" t="s">
        <v>43</v>
      </c>
      <c r="C22" s="25"/>
      <c r="D22" s="25"/>
      <c r="E22" s="25"/>
      <c r="F22" s="25"/>
      <c r="G22" s="25"/>
    </row>
    <row r="23" spans="2:7" ht="14.4">
      <c r="B23" s="17"/>
      <c r="C23" s="17"/>
      <c r="D23" s="17"/>
      <c r="E23" s="17"/>
      <c r="F23" s="17"/>
      <c r="G23" s="17"/>
    </row>
    <row r="24" spans="2:7" ht="15.6">
      <c r="B24" s="26" t="s">
        <v>44</v>
      </c>
      <c r="C24" s="17"/>
      <c r="D24" s="17"/>
      <c r="E24" s="17"/>
      <c r="F24" s="17"/>
      <c r="G24" s="17"/>
    </row>
    <row r="25" spans="2:7" ht="14.4">
      <c r="B25" s="17"/>
      <c r="C25" s="17"/>
      <c r="D25" s="17"/>
      <c r="E25" s="17"/>
      <c r="F25" s="17"/>
      <c r="G25" s="17"/>
    </row>
    <row r="26" spans="2:7" ht="22.5" customHeight="1">
      <c r="B26" s="176" t="s">
        <v>45</v>
      </c>
      <c r="C26" s="166"/>
      <c r="D26" s="173" t="s">
        <v>46</v>
      </c>
      <c r="E26" s="174"/>
      <c r="F26" s="174"/>
      <c r="G26" s="175"/>
    </row>
    <row r="27" spans="2:7" ht="22.5" customHeight="1">
      <c r="B27" s="167"/>
      <c r="C27" s="168"/>
      <c r="D27" s="173" t="s">
        <v>47</v>
      </c>
      <c r="E27" s="174"/>
      <c r="F27" s="174"/>
      <c r="G27" s="175"/>
    </row>
    <row r="28" spans="2:7" ht="22.5" customHeight="1">
      <c r="B28" s="167"/>
      <c r="C28" s="168"/>
      <c r="D28" s="173" t="s">
        <v>21</v>
      </c>
      <c r="E28" s="174"/>
      <c r="F28" s="174"/>
      <c r="G28" s="175"/>
    </row>
    <row r="29" spans="2:7" ht="22.5" customHeight="1">
      <c r="B29" s="167"/>
      <c r="C29" s="168"/>
      <c r="D29" s="173" t="s">
        <v>48</v>
      </c>
      <c r="E29" s="174"/>
      <c r="F29" s="174"/>
      <c r="G29" s="175"/>
    </row>
    <row r="30" spans="2:7" ht="22.5" customHeight="1">
      <c r="B30" s="167"/>
      <c r="C30" s="168"/>
      <c r="D30" s="173" t="s">
        <v>49</v>
      </c>
      <c r="E30" s="174"/>
      <c r="F30" s="174"/>
      <c r="G30" s="175"/>
    </row>
    <row r="31" spans="2:7" ht="22.5" customHeight="1">
      <c r="B31" s="169"/>
      <c r="C31" s="171"/>
      <c r="D31" s="173" t="s">
        <v>50</v>
      </c>
      <c r="E31" s="174"/>
      <c r="F31" s="174"/>
      <c r="G31" s="175"/>
    </row>
    <row r="32" spans="2:7" ht="22.5" customHeight="1">
      <c r="B32" s="177" t="s">
        <v>51</v>
      </c>
      <c r="C32" s="175"/>
      <c r="D32" s="173"/>
      <c r="E32" s="174"/>
      <c r="F32" s="174"/>
      <c r="G32" s="175"/>
    </row>
    <row r="33" spans="2:7" ht="22.5" customHeight="1">
      <c r="B33" s="177" t="s">
        <v>52</v>
      </c>
      <c r="C33" s="175"/>
      <c r="D33" s="173"/>
      <c r="E33" s="174"/>
      <c r="F33" s="174"/>
      <c r="G33" s="175"/>
    </row>
    <row r="34" spans="2:7" ht="14.4">
      <c r="B34" s="17"/>
      <c r="C34" s="17"/>
      <c r="D34" s="17"/>
      <c r="E34" s="17"/>
      <c r="F34" s="17"/>
      <c r="G34" s="17"/>
    </row>
    <row r="35" spans="2:7" ht="24" customHeight="1">
      <c r="B35" s="163" t="s">
        <v>53</v>
      </c>
      <c r="C35" s="150"/>
      <c r="D35" s="150"/>
      <c r="E35" s="150"/>
      <c r="F35" s="150"/>
      <c r="G35" s="150"/>
    </row>
    <row r="36" spans="2:7" ht="14.4">
      <c r="B36" s="23" t="s">
        <v>54</v>
      </c>
      <c r="C36" s="23" t="s">
        <v>33</v>
      </c>
      <c r="D36" s="23" t="s">
        <v>34</v>
      </c>
      <c r="E36" s="23" t="s">
        <v>35</v>
      </c>
      <c r="F36" s="23" t="s">
        <v>36</v>
      </c>
      <c r="G36" s="23" t="s">
        <v>37</v>
      </c>
    </row>
    <row r="37" spans="2:7" ht="42">
      <c r="B37" s="27" t="s">
        <v>55</v>
      </c>
      <c r="C37" s="24"/>
      <c r="D37" s="24"/>
      <c r="E37" s="24"/>
      <c r="F37" s="24"/>
      <c r="G37" s="24"/>
    </row>
    <row r="38" spans="2:7" ht="28.2">
      <c r="B38" s="27" t="s">
        <v>56</v>
      </c>
      <c r="C38" s="24"/>
      <c r="D38" s="24"/>
      <c r="E38" s="24"/>
      <c r="F38" s="24"/>
      <c r="G38" s="24"/>
    </row>
    <row r="39" spans="2:7" ht="28.2">
      <c r="B39" s="27" t="s">
        <v>57</v>
      </c>
      <c r="C39" s="24"/>
      <c r="D39" s="24"/>
      <c r="E39" s="24"/>
      <c r="F39" s="24"/>
      <c r="G39" s="24"/>
    </row>
    <row r="40" spans="2:7" ht="28.2">
      <c r="B40" s="27" t="s">
        <v>58</v>
      </c>
      <c r="C40" s="24"/>
      <c r="D40" s="24"/>
      <c r="E40" s="24"/>
      <c r="F40" s="24"/>
      <c r="G40" s="24"/>
    </row>
    <row r="41" spans="2:7" ht="14.4">
      <c r="B41" s="17"/>
      <c r="C41" s="17"/>
      <c r="D41" s="17"/>
      <c r="E41" s="17"/>
      <c r="F41" s="17"/>
      <c r="G41" s="17"/>
    </row>
    <row r="42" spans="2:7" ht="14.4">
      <c r="B42" s="25" t="s">
        <v>41</v>
      </c>
      <c r="C42" s="25"/>
      <c r="D42" s="25"/>
      <c r="E42" s="25"/>
      <c r="F42" s="25"/>
      <c r="G42" s="25"/>
    </row>
    <row r="43" spans="2:7" ht="14.4">
      <c r="B43" s="17"/>
      <c r="C43" s="17"/>
      <c r="D43" s="17"/>
      <c r="E43" s="17"/>
      <c r="F43" s="17"/>
      <c r="G43" s="17"/>
    </row>
    <row r="44" spans="2:7" ht="15.6">
      <c r="B44" s="26" t="s">
        <v>59</v>
      </c>
      <c r="C44" s="17"/>
      <c r="D44" s="17"/>
      <c r="E44" s="17"/>
      <c r="F44" s="17"/>
      <c r="G44" s="17"/>
    </row>
    <row r="45" spans="2:7" ht="14.4">
      <c r="B45" s="17"/>
      <c r="C45" s="17"/>
      <c r="D45" s="17"/>
      <c r="E45" s="17"/>
      <c r="F45" s="17"/>
      <c r="G45" s="17"/>
    </row>
    <row r="46" spans="2:7" ht="22.5" customHeight="1">
      <c r="B46" s="164" t="s">
        <v>60</v>
      </c>
      <c r="C46" s="165"/>
      <c r="D46" s="165"/>
      <c r="E46" s="165"/>
      <c r="F46" s="165"/>
      <c r="G46" s="166"/>
    </row>
    <row r="47" spans="2:7" ht="22.5" customHeight="1">
      <c r="B47" s="167"/>
      <c r="C47" s="150"/>
      <c r="D47" s="150"/>
      <c r="E47" s="150"/>
      <c r="F47" s="150"/>
      <c r="G47" s="168"/>
    </row>
    <row r="48" spans="2:7" ht="22.5" customHeight="1">
      <c r="B48" s="169"/>
      <c r="C48" s="170"/>
      <c r="D48" s="170"/>
      <c r="E48" s="170"/>
      <c r="F48" s="170"/>
      <c r="G48" s="171"/>
    </row>
    <row r="49" spans="2:7" ht="14.4">
      <c r="B49" s="17"/>
      <c r="C49" s="17"/>
      <c r="D49" s="17"/>
      <c r="E49" s="17"/>
      <c r="F49" s="17"/>
      <c r="G49" s="17"/>
    </row>
    <row r="50" spans="2:7" ht="15.6">
      <c r="B50" s="26" t="s">
        <v>61</v>
      </c>
      <c r="C50" s="17"/>
      <c r="D50" s="17"/>
      <c r="E50" s="17"/>
      <c r="F50" s="17"/>
      <c r="G50" s="17"/>
    </row>
    <row r="51" spans="2:7" ht="14.4">
      <c r="B51" s="17"/>
      <c r="C51" s="17"/>
      <c r="D51" s="17"/>
      <c r="E51" s="17"/>
      <c r="F51" s="17"/>
      <c r="G51" s="17"/>
    </row>
    <row r="52" spans="2:7" ht="22.5" customHeight="1">
      <c r="B52" s="172" t="s">
        <v>62</v>
      </c>
      <c r="C52" s="165"/>
      <c r="D52" s="165"/>
      <c r="E52" s="165"/>
      <c r="F52" s="165"/>
      <c r="G52" s="166"/>
    </row>
    <row r="53" spans="2:7" ht="22.5" customHeight="1">
      <c r="B53" s="167"/>
      <c r="C53" s="150"/>
      <c r="D53" s="150"/>
      <c r="E53" s="150"/>
      <c r="F53" s="150"/>
      <c r="G53" s="168"/>
    </row>
    <row r="54" spans="2:7" ht="22.5" customHeight="1">
      <c r="B54" s="167"/>
      <c r="C54" s="150"/>
      <c r="D54" s="150"/>
      <c r="E54" s="150"/>
      <c r="F54" s="150"/>
      <c r="G54" s="168"/>
    </row>
    <row r="55" spans="2:7" ht="22.5" customHeight="1">
      <c r="B55" s="169"/>
      <c r="C55" s="170"/>
      <c r="D55" s="170"/>
      <c r="E55" s="170"/>
      <c r="F55" s="170"/>
      <c r="G55" s="171"/>
    </row>
    <row r="56" spans="2:7" ht="14.4">
      <c r="B56" s="17"/>
      <c r="C56" s="17"/>
      <c r="D56" s="17"/>
      <c r="E56" s="17"/>
      <c r="F56" s="17"/>
      <c r="G56" s="17"/>
    </row>
    <row r="57" spans="2:7" ht="14.4">
      <c r="B57" s="17"/>
      <c r="C57" s="17"/>
      <c r="D57" s="17"/>
      <c r="E57" s="17"/>
      <c r="F57" s="17"/>
      <c r="G57" s="17"/>
    </row>
    <row r="58" spans="2:7" ht="15.6">
      <c r="B58" s="28" t="s">
        <v>63</v>
      </c>
      <c r="C58" s="17"/>
      <c r="D58" s="17"/>
      <c r="E58" s="17"/>
      <c r="F58" s="17"/>
      <c r="G58" s="17"/>
    </row>
    <row r="59" spans="2:7" ht="15.6">
      <c r="B59" s="28"/>
      <c r="C59" s="17"/>
      <c r="D59" s="17"/>
      <c r="E59" s="17"/>
      <c r="F59" s="17"/>
      <c r="G59" s="17"/>
    </row>
    <row r="60" spans="2:7" ht="15.6">
      <c r="B60" s="26" t="s">
        <v>64</v>
      </c>
      <c r="C60" s="17"/>
      <c r="D60" s="17"/>
      <c r="E60" s="17"/>
      <c r="F60" s="17"/>
      <c r="G60" s="17"/>
    </row>
    <row r="61" spans="2:7" ht="15.6">
      <c r="B61" s="26" t="s">
        <v>65</v>
      </c>
      <c r="C61" s="17"/>
      <c r="D61" s="17"/>
      <c r="E61" s="17"/>
      <c r="F61" s="17"/>
      <c r="G61" s="17"/>
    </row>
    <row r="62" spans="2:7" ht="15.6">
      <c r="B62" s="26" t="s">
        <v>66</v>
      </c>
      <c r="C62" s="17"/>
      <c r="D62" s="17"/>
      <c r="E62" s="17"/>
      <c r="F62" s="17"/>
      <c r="G62" s="17"/>
    </row>
    <row r="63" spans="2:7" ht="14.4">
      <c r="B63" s="17"/>
      <c r="C63" s="17"/>
      <c r="D63" s="17"/>
      <c r="E63" s="17"/>
      <c r="F63" s="17"/>
      <c r="G63" s="17"/>
    </row>
    <row r="64" spans="2:7" ht="14.4">
      <c r="B64" s="17"/>
      <c r="C64" s="17"/>
      <c r="D64" s="17"/>
      <c r="E64" s="17"/>
      <c r="F64" s="17"/>
      <c r="G64" s="17"/>
    </row>
    <row r="65" spans="2:7" ht="14.4">
      <c r="B65" s="17"/>
      <c r="C65" s="17"/>
      <c r="D65" s="17"/>
      <c r="E65" s="17"/>
      <c r="F65" s="17"/>
      <c r="G65" s="17"/>
    </row>
  </sheetData>
  <mergeCells count="30">
    <mergeCell ref="B35:G35"/>
    <mergeCell ref="B46:G48"/>
    <mergeCell ref="B52:G55"/>
    <mergeCell ref="B13:F13"/>
    <mergeCell ref="D26:G26"/>
    <mergeCell ref="D27:G27"/>
    <mergeCell ref="D28:G28"/>
    <mergeCell ref="D29:G29"/>
    <mergeCell ref="D30:G30"/>
    <mergeCell ref="D31:G31"/>
    <mergeCell ref="B26:C31"/>
    <mergeCell ref="B32:C32"/>
    <mergeCell ref="B33:C33"/>
    <mergeCell ref="D32:G32"/>
    <mergeCell ref="D33:G33"/>
    <mergeCell ref="C10:D10"/>
    <mergeCell ref="F10:G10"/>
    <mergeCell ref="B1:G1"/>
    <mergeCell ref="B2:G2"/>
    <mergeCell ref="B3:G3"/>
    <mergeCell ref="B4:G4"/>
    <mergeCell ref="B5:G5"/>
    <mergeCell ref="B6:E6"/>
    <mergeCell ref="E7:E10"/>
    <mergeCell ref="C7:D7"/>
    <mergeCell ref="F7:G7"/>
    <mergeCell ref="C8:D8"/>
    <mergeCell ref="F8:G8"/>
    <mergeCell ref="C9:D9"/>
    <mergeCell ref="F9:G9"/>
  </mergeCells>
  <pageMargins left="0.70866141732283472" right="0.70866141732283472" top="1.0083333333333333" bottom="0.74803149606299213" header="0.31496062992125984" footer="0.31496062992125984"/>
  <pageSetup scale="55" orientation="portrait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30"/>
  <sheetViews>
    <sheetView showGridLines="0" topLeftCell="A18" zoomScaleNormal="100" zoomScalePageLayoutView="55" workbookViewId="0">
      <selection activeCell="B23" sqref="B23:C23"/>
    </sheetView>
  </sheetViews>
  <sheetFormatPr baseColWidth="10" defaultColWidth="14.44140625" defaultRowHeight="15" customHeight="1"/>
  <cols>
    <col min="1" max="1" width="4.44140625" customWidth="1"/>
    <col min="2" max="2" width="22.6640625" customWidth="1"/>
    <col min="5" max="5" width="18" customWidth="1"/>
    <col min="7" max="7" width="18.33203125" customWidth="1"/>
    <col min="9" max="9" width="4.44140625" customWidth="1"/>
  </cols>
  <sheetData>
    <row r="1" spans="1:9" ht="22.8" customHeight="1">
      <c r="A1" s="29"/>
      <c r="B1" s="178"/>
      <c r="C1" s="150"/>
      <c r="D1" s="150"/>
      <c r="E1" s="150"/>
      <c r="F1" s="150"/>
      <c r="G1" s="150"/>
      <c r="H1" s="150"/>
      <c r="I1" s="30"/>
    </row>
    <row r="2" spans="1:9" ht="30" customHeight="1">
      <c r="A2" s="29"/>
      <c r="B2" s="178" t="s">
        <v>0</v>
      </c>
      <c r="C2" s="150"/>
      <c r="D2" s="150"/>
      <c r="E2" s="150"/>
      <c r="F2" s="150"/>
      <c r="G2" s="150"/>
      <c r="H2" s="150"/>
      <c r="I2" s="30"/>
    </row>
    <row r="3" spans="1:9" ht="30" customHeight="1">
      <c r="A3" s="31"/>
      <c r="B3" s="179" t="s">
        <v>1</v>
      </c>
      <c r="C3" s="150"/>
      <c r="D3" s="150"/>
      <c r="E3" s="150"/>
      <c r="F3" s="150"/>
      <c r="G3" s="150"/>
      <c r="H3" s="150"/>
      <c r="I3" s="30"/>
    </row>
    <row r="4" spans="1:9" ht="30" customHeight="1">
      <c r="A4" s="5"/>
      <c r="B4" s="161" t="s">
        <v>67</v>
      </c>
      <c r="C4" s="150"/>
      <c r="D4" s="150"/>
      <c r="E4" s="150"/>
      <c r="F4" s="150"/>
      <c r="G4" s="150"/>
      <c r="H4" s="150"/>
      <c r="I4" s="30"/>
    </row>
    <row r="5" spans="1:9" ht="30" customHeight="1">
      <c r="A5" s="5"/>
      <c r="B5" s="153" t="s">
        <v>3</v>
      </c>
      <c r="C5" s="150"/>
      <c r="D5" s="150"/>
      <c r="E5" s="150"/>
      <c r="F5" s="150"/>
      <c r="G5" s="150"/>
      <c r="H5" s="150"/>
      <c r="I5" s="30"/>
    </row>
    <row r="6" spans="1:9" ht="8.25" customHeight="1">
      <c r="A6" s="5"/>
      <c r="H6" s="16"/>
      <c r="I6" s="30"/>
    </row>
    <row r="7" spans="1:9" ht="30" customHeight="1">
      <c r="A7" s="32"/>
      <c r="B7" s="33" t="s">
        <v>5</v>
      </c>
      <c r="C7" s="159">
        <f>Identificación!C8</f>
        <v>0</v>
      </c>
      <c r="D7" s="150"/>
      <c r="E7" s="150"/>
      <c r="F7" s="180" t="str">
        <f>Identificación!B18</f>
        <v>Comité de Autoevaluación</v>
      </c>
      <c r="G7" s="159" t="str">
        <f>Identificación!C18</f>
        <v xml:space="preserve">1.  (coord.) </v>
      </c>
      <c r="H7" s="150"/>
      <c r="I7" s="30"/>
    </row>
    <row r="8" spans="1:9" ht="30" customHeight="1">
      <c r="A8" s="32"/>
      <c r="B8" s="33" t="s">
        <v>8</v>
      </c>
      <c r="C8" s="159">
        <f>Identificación!C11</f>
        <v>0</v>
      </c>
      <c r="D8" s="150"/>
      <c r="E8" s="150"/>
      <c r="F8" s="150"/>
      <c r="G8" s="159" t="str">
        <f>Identificación!C19</f>
        <v xml:space="preserve">2.  </v>
      </c>
      <c r="H8" s="150"/>
      <c r="I8" s="30"/>
    </row>
    <row r="9" spans="1:9" ht="30" customHeight="1">
      <c r="A9" s="32"/>
      <c r="B9" s="33" t="s">
        <v>29</v>
      </c>
      <c r="C9" s="159">
        <f>Identificación!C10</f>
        <v>0</v>
      </c>
      <c r="D9" s="150"/>
      <c r="E9" s="150"/>
      <c r="F9" s="150"/>
      <c r="G9" s="159" t="str">
        <f>Identificación!C20</f>
        <v xml:space="preserve">3. </v>
      </c>
      <c r="H9" s="150"/>
      <c r="I9" s="30"/>
    </row>
    <row r="10" spans="1:9" ht="30" customHeight="1">
      <c r="A10" s="32"/>
      <c r="B10" s="33" t="s">
        <v>6</v>
      </c>
      <c r="C10" s="159">
        <f>Identificación!C9</f>
        <v>0</v>
      </c>
      <c r="D10" s="150"/>
      <c r="E10" s="150"/>
      <c r="F10" s="150"/>
      <c r="G10" s="159" t="str">
        <f>Identificación!C21</f>
        <v>4.</v>
      </c>
      <c r="H10" s="150"/>
      <c r="I10" s="30"/>
    </row>
    <row r="12" spans="1:9" ht="30.75" customHeight="1">
      <c r="A12" s="29"/>
      <c r="B12" s="178" t="s">
        <v>68</v>
      </c>
      <c r="C12" s="150"/>
      <c r="D12" s="150"/>
      <c r="E12" s="150"/>
      <c r="F12" s="150"/>
      <c r="G12" s="150"/>
      <c r="H12" s="150"/>
    </row>
    <row r="13" spans="1:9" ht="29.25" customHeight="1">
      <c r="A13" s="34"/>
      <c r="B13" s="181" t="s">
        <v>69</v>
      </c>
      <c r="C13" s="150"/>
      <c r="D13" s="150"/>
      <c r="E13" s="150"/>
      <c r="F13" s="150"/>
      <c r="G13" s="150"/>
    </row>
    <row r="14" spans="1:9" ht="75" customHeight="1">
      <c r="A14" s="35"/>
      <c r="B14" s="182" t="s">
        <v>70</v>
      </c>
      <c r="C14" s="183"/>
      <c r="D14" s="183"/>
      <c r="E14" s="183"/>
      <c r="F14" s="183"/>
      <c r="G14" s="183"/>
      <c r="H14" s="184"/>
    </row>
    <row r="15" spans="1:9" ht="75" customHeight="1">
      <c r="A15" s="35"/>
      <c r="B15" s="185"/>
      <c r="C15" s="150"/>
      <c r="D15" s="150"/>
      <c r="E15" s="150"/>
      <c r="F15" s="150"/>
      <c r="G15" s="150"/>
      <c r="H15" s="186"/>
    </row>
    <row r="16" spans="1:9" ht="75" customHeight="1">
      <c r="A16" s="35"/>
      <c r="B16" s="185"/>
      <c r="C16" s="150"/>
      <c r="D16" s="150"/>
      <c r="E16" s="150"/>
      <c r="F16" s="150"/>
      <c r="G16" s="150"/>
      <c r="H16" s="186"/>
    </row>
    <row r="17" spans="1:8" ht="75" customHeight="1">
      <c r="A17" s="35"/>
      <c r="B17" s="187"/>
      <c r="C17" s="188"/>
      <c r="D17" s="188"/>
      <c r="E17" s="188"/>
      <c r="F17" s="188"/>
      <c r="G17" s="188"/>
      <c r="H17" s="189"/>
    </row>
    <row r="19" spans="1:8" ht="30" customHeight="1">
      <c r="A19" s="34"/>
      <c r="B19" s="190" t="s">
        <v>71</v>
      </c>
      <c r="C19" s="150"/>
      <c r="D19" s="150"/>
      <c r="E19" s="150"/>
      <c r="F19" s="150"/>
      <c r="G19" s="150"/>
      <c r="H19" s="150"/>
    </row>
    <row r="20" spans="1:8" ht="37.5" customHeight="1">
      <c r="A20" s="36"/>
      <c r="B20" s="191" t="s">
        <v>72</v>
      </c>
      <c r="C20" s="192"/>
      <c r="D20" s="191" t="s">
        <v>73</v>
      </c>
      <c r="E20" s="193"/>
      <c r="F20" s="193"/>
      <c r="G20" s="193"/>
      <c r="H20" s="192"/>
    </row>
    <row r="21" spans="1:8" ht="150" customHeight="1">
      <c r="A21" s="36"/>
      <c r="B21" s="195" t="s">
        <v>74</v>
      </c>
      <c r="C21" s="192"/>
      <c r="D21" s="194"/>
      <c r="E21" s="193"/>
      <c r="F21" s="193"/>
      <c r="G21" s="193"/>
      <c r="H21" s="192"/>
    </row>
    <row r="22" spans="1:8" ht="75" customHeight="1">
      <c r="B22" s="195" t="s">
        <v>75</v>
      </c>
      <c r="C22" s="192"/>
      <c r="D22" s="150"/>
      <c r="E22" s="150"/>
      <c r="F22" s="150"/>
      <c r="G22" s="150"/>
      <c r="H22" s="150"/>
    </row>
    <row r="23" spans="1:8" ht="75" customHeight="1">
      <c r="B23" s="195" t="s">
        <v>76</v>
      </c>
      <c r="C23" s="192"/>
      <c r="D23" s="150"/>
      <c r="E23" s="150"/>
      <c r="F23" s="150"/>
      <c r="G23" s="150"/>
      <c r="H23" s="150"/>
    </row>
    <row r="24" spans="1:8" ht="75" customHeight="1">
      <c r="B24" s="195" t="s">
        <v>77</v>
      </c>
      <c r="C24" s="192"/>
      <c r="D24" s="150"/>
      <c r="E24" s="150"/>
      <c r="F24" s="150"/>
      <c r="G24" s="150"/>
      <c r="H24" s="150"/>
    </row>
    <row r="25" spans="1:8" ht="75" customHeight="1">
      <c r="B25" s="195" t="s">
        <v>78</v>
      </c>
      <c r="C25" s="192"/>
      <c r="D25" s="150"/>
      <c r="E25" s="150"/>
      <c r="F25" s="150"/>
      <c r="G25" s="150"/>
      <c r="H25" s="150"/>
    </row>
    <row r="26" spans="1:8" ht="75" customHeight="1">
      <c r="B26" s="195" t="s">
        <v>79</v>
      </c>
      <c r="C26" s="192"/>
      <c r="D26" s="150"/>
      <c r="E26" s="150"/>
      <c r="F26" s="150"/>
      <c r="G26" s="150"/>
      <c r="H26" s="150"/>
    </row>
    <row r="27" spans="1:8" ht="75" customHeight="1">
      <c r="B27" s="195" t="s">
        <v>80</v>
      </c>
      <c r="C27" s="192"/>
      <c r="D27" s="150"/>
      <c r="E27" s="150"/>
      <c r="F27" s="150"/>
      <c r="G27" s="150"/>
      <c r="H27" s="150"/>
    </row>
    <row r="28" spans="1:8" ht="75" customHeight="1">
      <c r="B28" s="195" t="s">
        <v>81</v>
      </c>
      <c r="C28" s="192"/>
      <c r="D28" s="150"/>
      <c r="E28" s="150"/>
      <c r="F28" s="150"/>
      <c r="G28" s="150"/>
      <c r="H28" s="150"/>
    </row>
    <row r="29" spans="1:8" ht="75" customHeight="1">
      <c r="B29" s="194"/>
      <c r="C29" s="192"/>
    </row>
    <row r="30" spans="1:8" ht="75" customHeight="1">
      <c r="B30" s="194"/>
      <c r="C30" s="192"/>
    </row>
  </sheetData>
  <mergeCells count="38">
    <mergeCell ref="B29:C29"/>
    <mergeCell ref="B30:C30"/>
    <mergeCell ref="B21:C21"/>
    <mergeCell ref="B22:C22"/>
    <mergeCell ref="B23:C23"/>
    <mergeCell ref="B24:C24"/>
    <mergeCell ref="B25:C25"/>
    <mergeCell ref="B26:C26"/>
    <mergeCell ref="B27:C27"/>
    <mergeCell ref="D27:H27"/>
    <mergeCell ref="D28:H28"/>
    <mergeCell ref="B12:H12"/>
    <mergeCell ref="B13:G13"/>
    <mergeCell ref="B14:H17"/>
    <mergeCell ref="B19:H19"/>
    <mergeCell ref="B20:C20"/>
    <mergeCell ref="D20:H20"/>
    <mergeCell ref="D21:H21"/>
    <mergeCell ref="B28:C28"/>
    <mergeCell ref="D22:H22"/>
    <mergeCell ref="D23:H23"/>
    <mergeCell ref="D24:H24"/>
    <mergeCell ref="D25:H25"/>
    <mergeCell ref="D26:H26"/>
    <mergeCell ref="C10:E10"/>
    <mergeCell ref="G10:H10"/>
    <mergeCell ref="B1:H1"/>
    <mergeCell ref="B2:H2"/>
    <mergeCell ref="B3:H3"/>
    <mergeCell ref="B4:H4"/>
    <mergeCell ref="B5:H5"/>
    <mergeCell ref="F7:F10"/>
    <mergeCell ref="G7:H7"/>
    <mergeCell ref="C7:E7"/>
    <mergeCell ref="C8:E8"/>
    <mergeCell ref="G8:H8"/>
    <mergeCell ref="C9:E9"/>
    <mergeCell ref="G9:H9"/>
  </mergeCells>
  <pageMargins left="0.70866141732283472" right="0.70866141732283472" top="0.96833333333333338" bottom="0.74803149606299213" header="0" footer="0"/>
  <pageSetup scale="7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G937"/>
  <sheetViews>
    <sheetView showGridLines="0" topLeftCell="A146" zoomScaleNormal="100" zoomScalePageLayoutView="40" workbookViewId="0">
      <selection activeCell="B2" sqref="B2:F2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33203125" customWidth="1"/>
  </cols>
  <sheetData>
    <row r="1" spans="1:7" ht="18" customHeight="1">
      <c r="A1" s="196"/>
      <c r="B1" s="150"/>
      <c r="C1" s="150"/>
      <c r="D1" s="150"/>
      <c r="E1" s="150"/>
      <c r="F1" s="150"/>
      <c r="G1" s="1"/>
    </row>
    <row r="2" spans="1:7" ht="32.25" customHeight="1">
      <c r="A2" s="1"/>
      <c r="B2" s="197" t="s">
        <v>0</v>
      </c>
      <c r="C2" s="150"/>
      <c r="D2" s="150"/>
      <c r="E2" s="150"/>
      <c r="F2" s="150"/>
      <c r="G2" s="1"/>
    </row>
    <row r="3" spans="1:7" ht="22.5" customHeight="1">
      <c r="A3" s="1"/>
      <c r="B3" s="198" t="s">
        <v>1</v>
      </c>
      <c r="C3" s="150"/>
      <c r="D3" s="150"/>
      <c r="E3" s="150"/>
      <c r="F3" s="150"/>
      <c r="G3" s="1"/>
    </row>
    <row r="4" spans="1:7" ht="22.5" customHeight="1">
      <c r="A4" s="1"/>
      <c r="B4" s="198" t="s">
        <v>2</v>
      </c>
      <c r="C4" s="150"/>
      <c r="D4" s="150"/>
      <c r="E4" s="150"/>
      <c r="F4" s="150"/>
      <c r="G4" s="1"/>
    </row>
    <row r="5" spans="1:7" ht="26.25" customHeight="1">
      <c r="A5" s="1"/>
      <c r="B5" s="153" t="s">
        <v>3</v>
      </c>
      <c r="C5" s="150"/>
      <c r="D5" s="150"/>
      <c r="E5" s="150"/>
      <c r="F5" s="150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199" t="str">
        <f>Identificación!B18</f>
        <v>Comité de Autoevaluación</v>
      </c>
      <c r="E7" s="202" t="str">
        <f>Identificación!C18</f>
        <v xml:space="preserve">1.  (coord.) </v>
      </c>
      <c r="F7" s="203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00"/>
      <c r="E8" s="202" t="str">
        <f>Identificación!C19</f>
        <v xml:space="preserve">2.  </v>
      </c>
      <c r="F8" s="203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202" t="str">
        <f>Identificación!C20</f>
        <v xml:space="preserve">3. </v>
      </c>
      <c r="F9" s="203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202" t="str">
        <f>Identificación!C21</f>
        <v>4.</v>
      </c>
      <c r="F10" s="203"/>
      <c r="G10" s="30"/>
    </row>
    <row r="11" spans="1:7" ht="30" customHeight="1">
      <c r="A11" s="41"/>
      <c r="B11" s="204" t="s">
        <v>83</v>
      </c>
      <c r="C11" s="150"/>
      <c r="D11" s="150"/>
      <c r="E11" s="150"/>
      <c r="F11" s="41"/>
    </row>
    <row r="12" spans="1:7" ht="30" customHeight="1">
      <c r="A12" s="42"/>
      <c r="B12" s="205" t="s">
        <v>84</v>
      </c>
      <c r="C12" s="174"/>
      <c r="D12" s="174"/>
      <c r="E12" s="174"/>
      <c r="F12" s="175"/>
    </row>
    <row r="13" spans="1:7" ht="22.5" customHeight="1">
      <c r="A13" s="43"/>
      <c r="B13" s="206" t="s">
        <v>85</v>
      </c>
      <c r="C13" s="174"/>
      <c r="D13" s="174"/>
      <c r="E13" s="174"/>
      <c r="F13" s="175"/>
    </row>
    <row r="14" spans="1:7" ht="29.25" customHeight="1">
      <c r="A14" s="44"/>
      <c r="B14" s="45" t="s">
        <v>86</v>
      </c>
      <c r="C14" s="45" t="s">
        <v>87</v>
      </c>
      <c r="D14" s="45" t="s">
        <v>88</v>
      </c>
      <c r="E14" s="45" t="s">
        <v>89</v>
      </c>
      <c r="F14" s="45" t="s">
        <v>90</v>
      </c>
      <c r="G14" s="44"/>
    </row>
    <row r="15" spans="1:7" ht="94.5" customHeight="1">
      <c r="A15" s="44"/>
      <c r="B15" s="207" t="s">
        <v>91</v>
      </c>
      <c r="C15" s="46" t="s">
        <v>92</v>
      </c>
      <c r="D15" s="47" t="s">
        <v>93</v>
      </c>
      <c r="E15" s="48" t="s">
        <v>94</v>
      </c>
      <c r="F15" s="49" t="s">
        <v>95</v>
      </c>
      <c r="G15" s="50"/>
    </row>
    <row r="16" spans="1:7" ht="75" customHeight="1">
      <c r="A16" s="44"/>
      <c r="B16" s="208"/>
      <c r="C16" s="46" t="s">
        <v>96</v>
      </c>
      <c r="D16" s="47" t="s">
        <v>93</v>
      </c>
      <c r="E16" s="51"/>
      <c r="F16" s="52"/>
      <c r="G16" s="50"/>
    </row>
    <row r="17" spans="1:7" ht="85.5" customHeight="1">
      <c r="A17" s="44"/>
      <c r="B17" s="208"/>
      <c r="C17" s="46" t="s">
        <v>97</v>
      </c>
      <c r="D17" s="47" t="s">
        <v>93</v>
      </c>
      <c r="E17" s="53"/>
      <c r="F17" s="52"/>
      <c r="G17" s="50"/>
    </row>
    <row r="18" spans="1:7" ht="81.75" customHeight="1">
      <c r="A18" s="44"/>
      <c r="B18" s="209"/>
      <c r="C18" s="46" t="s">
        <v>98</v>
      </c>
      <c r="D18" s="47" t="s">
        <v>93</v>
      </c>
      <c r="E18" s="53"/>
      <c r="F18" s="52"/>
      <c r="G18" s="50"/>
    </row>
    <row r="19" spans="1:7" ht="15" customHeight="1">
      <c r="A19" s="44"/>
      <c r="B19" s="44"/>
      <c r="C19" s="44"/>
      <c r="D19" s="44"/>
      <c r="E19" s="44"/>
      <c r="F19" s="16"/>
    </row>
    <row r="20" spans="1:7" ht="22.5" customHeight="1">
      <c r="A20" s="44"/>
      <c r="B20" s="210" t="s">
        <v>99</v>
      </c>
      <c r="C20" s="174"/>
      <c r="D20" s="174"/>
      <c r="E20" s="174"/>
      <c r="F20" s="175"/>
    </row>
    <row r="21" spans="1:7" ht="30" customHeight="1">
      <c r="A21" s="44"/>
      <c r="B21" s="211" t="s">
        <v>100</v>
      </c>
      <c r="C21" s="215" t="s">
        <v>101</v>
      </c>
      <c r="D21" s="175"/>
      <c r="E21" s="215" t="s">
        <v>102</v>
      </c>
      <c r="F21" s="175"/>
      <c r="G21" s="44"/>
    </row>
    <row r="22" spans="1:7" ht="30" customHeight="1">
      <c r="A22" s="44"/>
      <c r="B22" s="212"/>
      <c r="C22" s="213" t="str">
        <f>IF(COUNTIF( D15:D18,"Cumple Totalmente")&lt;2,IF(COUNTIF( D15:D18,"No Cumple")=4, "NO CUMPLE","ESCASO"), IF(COUNTIF(D15:D18,"Cumple Totalmente" )=4, "PLENO", IF(COUNTIF(D15:D18,"No Cumple")=0,"SATISFACTORIO","SUFICIENTE")))</f>
        <v>PLENO</v>
      </c>
      <c r="D22" s="175"/>
      <c r="E22" s="213">
        <f>IF(C22="Pleno",5,IF(C22="Satisfactorio",4,IF(C22="Suficiente",3,IF(C22="Escaso",2,IF(C22="No Cumple",1,0)))))</f>
        <v>5</v>
      </c>
      <c r="F22" s="175"/>
      <c r="G22" s="50"/>
    </row>
    <row r="23" spans="1:7" ht="107.25" customHeight="1">
      <c r="A23" s="44"/>
      <c r="B23" s="54" t="s">
        <v>103</v>
      </c>
      <c r="C23" s="214"/>
      <c r="D23" s="174"/>
      <c r="E23" s="174"/>
      <c r="F23" s="175"/>
      <c r="G23" s="55"/>
    </row>
    <row r="24" spans="1:7" ht="15.75" customHeight="1">
      <c r="A24" s="44"/>
      <c r="B24" s="44"/>
      <c r="C24" s="44"/>
      <c r="D24" s="44"/>
      <c r="E24" s="44"/>
      <c r="F24" s="16"/>
    </row>
    <row r="25" spans="1:7" ht="28.5" customHeight="1">
      <c r="A25" s="44"/>
      <c r="B25" s="45" t="s">
        <v>104</v>
      </c>
      <c r="C25" s="45" t="s">
        <v>87</v>
      </c>
      <c r="D25" s="45" t="s">
        <v>88</v>
      </c>
      <c r="E25" s="45" t="s">
        <v>89</v>
      </c>
      <c r="F25" s="45" t="s">
        <v>90</v>
      </c>
      <c r="G25" s="44"/>
    </row>
    <row r="26" spans="1:7" ht="91.5" customHeight="1">
      <c r="A26" s="44"/>
      <c r="B26" s="207" t="s">
        <v>105</v>
      </c>
      <c r="C26" s="46" t="s">
        <v>106</v>
      </c>
      <c r="D26" s="47" t="s">
        <v>93</v>
      </c>
      <c r="E26" s="53"/>
      <c r="F26" s="52"/>
      <c r="G26" s="50"/>
    </row>
    <row r="27" spans="1:7" ht="75" customHeight="1">
      <c r="A27" s="44"/>
      <c r="B27" s="208"/>
      <c r="C27" s="46" t="s">
        <v>107</v>
      </c>
      <c r="D27" s="47" t="s">
        <v>93</v>
      </c>
      <c r="E27" s="53"/>
      <c r="F27" s="52"/>
      <c r="G27" s="50"/>
    </row>
    <row r="28" spans="1:7" ht="75" customHeight="1">
      <c r="A28" s="44"/>
      <c r="B28" s="208"/>
      <c r="C28" s="46" t="s">
        <v>108</v>
      </c>
      <c r="D28" s="47" t="s">
        <v>93</v>
      </c>
      <c r="E28" s="53"/>
      <c r="F28" s="52"/>
      <c r="G28" s="50"/>
    </row>
    <row r="29" spans="1:7" ht="75" customHeight="1">
      <c r="A29" s="44"/>
      <c r="B29" s="208"/>
      <c r="C29" s="46" t="s">
        <v>109</v>
      </c>
      <c r="D29" s="47" t="s">
        <v>93</v>
      </c>
      <c r="E29" s="53"/>
      <c r="F29" s="52"/>
      <c r="G29" s="50"/>
    </row>
    <row r="30" spans="1:7" ht="75" customHeight="1">
      <c r="A30" s="44"/>
      <c r="B30" s="209"/>
      <c r="C30" s="46" t="s">
        <v>110</v>
      </c>
      <c r="D30" s="47" t="s">
        <v>93</v>
      </c>
      <c r="E30" s="53"/>
      <c r="F30" s="52"/>
      <c r="G30" s="50"/>
    </row>
    <row r="31" spans="1:7" ht="15" customHeight="1">
      <c r="A31" s="44"/>
      <c r="B31" s="44"/>
      <c r="C31" s="44"/>
      <c r="D31" s="47"/>
      <c r="E31" s="44"/>
      <c r="F31" s="52"/>
    </row>
    <row r="32" spans="1:7" ht="22.5" customHeight="1">
      <c r="A32" s="44"/>
      <c r="B32" s="210" t="s">
        <v>111</v>
      </c>
      <c r="C32" s="174"/>
      <c r="D32" s="174"/>
      <c r="E32" s="174"/>
      <c r="F32" s="175"/>
    </row>
    <row r="33" spans="1:7" ht="30" customHeight="1">
      <c r="A33" s="44"/>
      <c r="B33" s="211" t="s">
        <v>100</v>
      </c>
      <c r="C33" s="215" t="s">
        <v>101</v>
      </c>
      <c r="D33" s="175"/>
      <c r="E33" s="215" t="s">
        <v>102</v>
      </c>
      <c r="F33" s="175"/>
      <c r="G33" s="44"/>
    </row>
    <row r="34" spans="1:7" ht="30" customHeight="1">
      <c r="A34" s="44"/>
      <c r="B34" s="212"/>
      <c r="C34" s="213" t="str">
        <f>IF(COUNTIF( D26:D30,"Cumple Totalmente")&lt;3,IF(COUNTIF( D26:D30,"No Cumple")=5, "NO CUMPLE","ESCASO"), IF(COUNTIF(D26:D30,"Cumple Totalmente" )=5, "PLENO", IF(COUNTIF(D26:D30,"No Cumple")=0,"SATISFACTORIO","SUFICIENTE")))</f>
        <v>PLENO</v>
      </c>
      <c r="D34" s="175"/>
      <c r="E34" s="213">
        <f>IF(C34="Pleno",5,IF(C34="Satisfactorio",4,IF(C34="Suficiente",3,IF(C34="Escaso",2,IF(C34="No Cumple",1,0)))))</f>
        <v>5</v>
      </c>
      <c r="F34" s="175"/>
      <c r="G34" s="50"/>
    </row>
    <row r="35" spans="1:7" ht="99.75" customHeight="1">
      <c r="A35" s="44"/>
      <c r="B35" s="54" t="s">
        <v>103</v>
      </c>
      <c r="C35" s="214"/>
      <c r="D35" s="174"/>
      <c r="E35" s="174"/>
      <c r="F35" s="175"/>
      <c r="G35" s="55"/>
    </row>
    <row r="36" spans="1:7" ht="15.75" customHeight="1">
      <c r="A36" s="44"/>
      <c r="B36" s="44"/>
      <c r="C36" s="56"/>
      <c r="D36" s="56"/>
      <c r="E36" s="56"/>
      <c r="F36" s="16"/>
    </row>
    <row r="37" spans="1:7" ht="22.5" customHeight="1">
      <c r="A37" s="43"/>
      <c r="B37" s="206" t="s">
        <v>112</v>
      </c>
      <c r="C37" s="174"/>
      <c r="D37" s="174"/>
      <c r="E37" s="174"/>
      <c r="F37" s="175"/>
    </row>
    <row r="38" spans="1:7" ht="31.5" customHeight="1">
      <c r="A38" s="44"/>
      <c r="B38" s="45" t="s">
        <v>113</v>
      </c>
      <c r="C38" s="45" t="s">
        <v>87</v>
      </c>
      <c r="D38" s="45" t="s">
        <v>88</v>
      </c>
      <c r="E38" s="45" t="s">
        <v>89</v>
      </c>
      <c r="F38" s="45" t="s">
        <v>90</v>
      </c>
      <c r="G38" s="44"/>
    </row>
    <row r="39" spans="1:7" ht="87" customHeight="1">
      <c r="A39" s="44"/>
      <c r="B39" s="207" t="s">
        <v>114</v>
      </c>
      <c r="C39" s="46" t="s">
        <v>115</v>
      </c>
      <c r="D39" s="47" t="s">
        <v>93</v>
      </c>
      <c r="E39" s="51"/>
      <c r="F39" s="52"/>
      <c r="G39" s="50"/>
    </row>
    <row r="40" spans="1:7" ht="101.25" customHeight="1">
      <c r="A40" s="44"/>
      <c r="B40" s="208"/>
      <c r="C40" s="46" t="s">
        <v>116</v>
      </c>
      <c r="D40" s="47" t="s">
        <v>93</v>
      </c>
      <c r="E40" s="51"/>
      <c r="F40" s="52"/>
      <c r="G40" s="50"/>
    </row>
    <row r="41" spans="1:7" ht="191.25" customHeight="1">
      <c r="A41" s="44"/>
      <c r="B41" s="208"/>
      <c r="C41" s="46" t="s">
        <v>117</v>
      </c>
      <c r="D41" s="47" t="s">
        <v>93</v>
      </c>
      <c r="E41" s="51"/>
      <c r="F41" s="52"/>
      <c r="G41" s="50"/>
    </row>
    <row r="42" spans="1:7" ht="91.5" customHeight="1">
      <c r="A42" s="44"/>
      <c r="B42" s="208"/>
      <c r="C42" s="46" t="s">
        <v>118</v>
      </c>
      <c r="D42" s="47" t="s">
        <v>93</v>
      </c>
      <c r="E42" s="53"/>
      <c r="F42" s="52"/>
      <c r="G42" s="50"/>
    </row>
    <row r="43" spans="1:7" ht="84.75" customHeight="1">
      <c r="A43" s="44"/>
      <c r="B43" s="209"/>
      <c r="C43" s="46" t="s">
        <v>119</v>
      </c>
      <c r="D43" s="47" t="s">
        <v>93</v>
      </c>
      <c r="E43" s="53"/>
      <c r="F43" s="52"/>
      <c r="G43" s="50"/>
    </row>
    <row r="44" spans="1:7" ht="14.25" customHeight="1">
      <c r="A44" s="44"/>
      <c r="B44" s="44"/>
      <c r="C44" s="44"/>
      <c r="D44" s="44"/>
      <c r="E44" s="44"/>
      <c r="F44" s="16"/>
    </row>
    <row r="45" spans="1:7" ht="22.5" customHeight="1">
      <c r="A45" s="44"/>
      <c r="B45" s="210" t="s">
        <v>120</v>
      </c>
      <c r="C45" s="174"/>
      <c r="D45" s="174"/>
      <c r="E45" s="174"/>
      <c r="F45" s="175"/>
    </row>
    <row r="46" spans="1:7" ht="30" customHeight="1">
      <c r="A46" s="44"/>
      <c r="B46" s="211" t="s">
        <v>100</v>
      </c>
      <c r="C46" s="215" t="s">
        <v>101</v>
      </c>
      <c r="D46" s="175"/>
      <c r="E46" s="215" t="s">
        <v>102</v>
      </c>
      <c r="F46" s="175"/>
      <c r="G46" s="44"/>
    </row>
    <row r="47" spans="1:7" ht="30" customHeight="1">
      <c r="A47" s="44"/>
      <c r="B47" s="212"/>
      <c r="C47" s="213" t="str">
        <f>IF(COUNTIF( D39:D43,"Cumple Totalmente")&lt;3,IF(COUNTIF( D39:D43,"No Cumple")=5, "NO CUMPLE","ESCASO"), IF(COUNTIF(D39:D43,"Cumple Totalmente" )=5, "PLENO", IF(COUNTIF(D39:D43,"No Cumple")=0,"SATISFACTORIO","SUFICIENTE")))</f>
        <v>PLENO</v>
      </c>
      <c r="D47" s="175"/>
      <c r="E47" s="213">
        <f>IF(C47="Pleno",5,IF(C47="Satisfactorio",4,IF(C47="Suficiente",3,IF(C47="Escaso",2,IF(C47="No Cumple",1,0)))))</f>
        <v>5</v>
      </c>
      <c r="F47" s="175"/>
      <c r="G47" s="50"/>
    </row>
    <row r="48" spans="1:7" ht="99.75" customHeight="1">
      <c r="A48" s="44"/>
      <c r="B48" s="54" t="s">
        <v>103</v>
      </c>
      <c r="C48" s="216"/>
      <c r="D48" s="174"/>
      <c r="E48" s="174"/>
      <c r="F48" s="175"/>
      <c r="G48" s="55"/>
    </row>
    <row r="49" spans="1:7" ht="15.75" customHeight="1">
      <c r="A49" s="44"/>
      <c r="B49" s="44"/>
      <c r="C49" s="44"/>
      <c r="D49" s="44"/>
      <c r="E49" s="44"/>
      <c r="F49" s="16"/>
    </row>
    <row r="50" spans="1:7" ht="25.5" customHeight="1">
      <c r="A50" s="44"/>
      <c r="B50" s="45" t="s">
        <v>121</v>
      </c>
      <c r="C50" s="45" t="s">
        <v>87</v>
      </c>
      <c r="D50" s="45" t="s">
        <v>88</v>
      </c>
      <c r="E50" s="45" t="s">
        <v>89</v>
      </c>
      <c r="F50" s="57" t="s">
        <v>90</v>
      </c>
      <c r="G50" s="44"/>
    </row>
    <row r="51" spans="1:7" ht="97.5" customHeight="1">
      <c r="A51" s="44"/>
      <c r="B51" s="207" t="s">
        <v>122</v>
      </c>
      <c r="C51" s="46" t="s">
        <v>123</v>
      </c>
      <c r="D51" s="58" t="s">
        <v>93</v>
      </c>
      <c r="E51" s="59"/>
      <c r="F51" s="60"/>
      <c r="G51" s="50"/>
    </row>
    <row r="52" spans="1:7" ht="75" customHeight="1">
      <c r="A52" s="44"/>
      <c r="B52" s="208"/>
      <c r="C52" s="46" t="s">
        <v>124</v>
      </c>
      <c r="D52" s="58" t="s">
        <v>93</v>
      </c>
      <c r="E52" s="51"/>
      <c r="F52" s="60"/>
      <c r="G52" s="50"/>
    </row>
    <row r="53" spans="1:7" ht="75" customHeight="1">
      <c r="A53" s="44"/>
      <c r="B53" s="208"/>
      <c r="C53" s="46" t="s">
        <v>125</v>
      </c>
      <c r="D53" s="58" t="s">
        <v>93</v>
      </c>
      <c r="E53" s="51"/>
      <c r="F53" s="60"/>
      <c r="G53" s="50"/>
    </row>
    <row r="54" spans="1:7" ht="75" customHeight="1">
      <c r="A54" s="44"/>
      <c r="B54" s="208"/>
      <c r="C54" s="46" t="s">
        <v>126</v>
      </c>
      <c r="D54" s="47" t="s">
        <v>93</v>
      </c>
      <c r="E54" s="51"/>
      <c r="F54" s="60"/>
      <c r="G54" s="50"/>
    </row>
    <row r="55" spans="1:7" ht="86.25" customHeight="1">
      <c r="A55" s="44"/>
      <c r="B55" s="208"/>
      <c r="C55" s="46" t="s">
        <v>127</v>
      </c>
      <c r="D55" s="47" t="s">
        <v>93</v>
      </c>
      <c r="E55" s="61"/>
      <c r="F55" s="60"/>
      <c r="G55" s="50"/>
    </row>
    <row r="56" spans="1:7" ht="75" customHeight="1">
      <c r="A56" s="44"/>
      <c r="B56" s="212"/>
      <c r="C56" s="46" t="s">
        <v>128</v>
      </c>
      <c r="D56" s="47" t="s">
        <v>93</v>
      </c>
      <c r="E56" s="51"/>
      <c r="F56" s="60"/>
      <c r="G56" s="50"/>
    </row>
    <row r="57" spans="1:7" ht="23.25" customHeight="1">
      <c r="A57" s="44"/>
      <c r="B57" s="44"/>
      <c r="C57" s="44"/>
      <c r="D57" s="44"/>
      <c r="E57" s="44"/>
      <c r="F57" s="16"/>
    </row>
    <row r="58" spans="1:7" ht="22.5" customHeight="1">
      <c r="A58" s="44"/>
      <c r="B58" s="210" t="s">
        <v>129</v>
      </c>
      <c r="C58" s="174"/>
      <c r="D58" s="174"/>
      <c r="E58" s="174"/>
      <c r="F58" s="175"/>
    </row>
    <row r="59" spans="1:7" ht="30" customHeight="1">
      <c r="A59" s="44"/>
      <c r="B59" s="211" t="s">
        <v>100</v>
      </c>
      <c r="C59" s="215" t="s">
        <v>101</v>
      </c>
      <c r="D59" s="175"/>
      <c r="E59" s="215" t="s">
        <v>102</v>
      </c>
      <c r="F59" s="175"/>
      <c r="G59" s="44"/>
    </row>
    <row r="60" spans="1:7" ht="30" customHeight="1">
      <c r="A60" s="44"/>
      <c r="B60" s="212"/>
      <c r="C60" s="213" t="str">
        <f>IF(COUNTIF( D51:D56,"Cumple Totalmente")&lt;3,IF(COUNTIF( D51:D56,"No Cumple")=6, "NO CUMPLE","ESCASO"), IF(COUNTIF(D51:D56,"Cumple Totalmente" )=6, "PLENO", IF(COUNTIF(D51:D56,"No Cumple")=0,"SATISFACTORIO","SUFICIENTE")))</f>
        <v>PLENO</v>
      </c>
      <c r="D60" s="175"/>
      <c r="E60" s="213">
        <f>IF(C60="Pleno",5,IF(C60="Satisfactorio",4,IF(C60="Suficiente",3,IF(C60="Escaso",2,IF(C60="No Cumple",1,0)))))</f>
        <v>5</v>
      </c>
      <c r="F60" s="175"/>
      <c r="G60" s="50"/>
    </row>
    <row r="61" spans="1:7" ht="99.75" customHeight="1">
      <c r="A61" s="44"/>
      <c r="B61" s="54" t="s">
        <v>103</v>
      </c>
      <c r="C61" s="216"/>
      <c r="D61" s="174"/>
      <c r="E61" s="174"/>
      <c r="F61" s="175"/>
      <c r="G61" s="55"/>
    </row>
    <row r="62" spans="1:7" ht="15.75" customHeight="1">
      <c r="A62" s="44"/>
      <c r="B62" s="44"/>
      <c r="C62" s="44"/>
      <c r="D62" s="44"/>
      <c r="E62" s="44"/>
      <c r="F62" s="16"/>
    </row>
    <row r="63" spans="1:7" ht="31.5" customHeight="1">
      <c r="A63" s="44"/>
      <c r="B63" s="45" t="s">
        <v>130</v>
      </c>
      <c r="C63" s="45" t="s">
        <v>87</v>
      </c>
      <c r="D63" s="45" t="s">
        <v>88</v>
      </c>
      <c r="E63" s="45" t="s">
        <v>89</v>
      </c>
      <c r="F63" s="45" t="s">
        <v>90</v>
      </c>
      <c r="G63" s="44"/>
    </row>
    <row r="64" spans="1:7" ht="75" customHeight="1">
      <c r="A64" s="44"/>
      <c r="B64" s="207" t="s">
        <v>131</v>
      </c>
      <c r="C64" s="46" t="s">
        <v>132</v>
      </c>
      <c r="D64" s="47" t="s">
        <v>93</v>
      </c>
      <c r="E64" s="51"/>
      <c r="F64" s="51"/>
      <c r="G64" s="50"/>
    </row>
    <row r="65" spans="1:7" ht="89.25" customHeight="1">
      <c r="A65" s="44"/>
      <c r="B65" s="208"/>
      <c r="C65" s="46" t="s">
        <v>133</v>
      </c>
      <c r="D65" s="62" t="s">
        <v>93</v>
      </c>
      <c r="E65" s="61"/>
      <c r="F65" s="51"/>
      <c r="G65" s="50"/>
    </row>
    <row r="66" spans="1:7" ht="75" customHeight="1">
      <c r="A66" s="44"/>
      <c r="B66" s="208"/>
      <c r="C66" s="46" t="s">
        <v>134</v>
      </c>
      <c r="D66" s="63" t="s">
        <v>93</v>
      </c>
      <c r="E66" s="53"/>
      <c r="F66" s="51"/>
      <c r="G66" s="50"/>
    </row>
    <row r="67" spans="1:7" ht="75" customHeight="1">
      <c r="A67" s="44"/>
      <c r="B67" s="208"/>
      <c r="C67" s="46" t="s">
        <v>135</v>
      </c>
      <c r="D67" s="63" t="s">
        <v>93</v>
      </c>
      <c r="E67" s="51"/>
      <c r="F67" s="51"/>
      <c r="G67" s="50"/>
    </row>
    <row r="68" spans="1:7" ht="75" customHeight="1">
      <c r="A68" s="44"/>
      <c r="B68" s="209"/>
      <c r="C68" s="46" t="s">
        <v>136</v>
      </c>
      <c r="D68" s="63" t="s">
        <v>93</v>
      </c>
      <c r="E68" s="51"/>
      <c r="F68" s="51"/>
      <c r="G68" s="50"/>
    </row>
    <row r="69" spans="1:7" ht="26.25" customHeight="1">
      <c r="A69" s="44"/>
      <c r="B69" s="44"/>
      <c r="C69" s="44"/>
      <c r="D69" s="44"/>
      <c r="E69" s="44"/>
      <c r="F69" s="16"/>
    </row>
    <row r="70" spans="1:7" ht="22.5" customHeight="1">
      <c r="A70" s="44"/>
      <c r="B70" s="210" t="s">
        <v>137</v>
      </c>
      <c r="C70" s="174"/>
      <c r="D70" s="174"/>
      <c r="E70" s="174"/>
      <c r="F70" s="175"/>
    </row>
    <row r="71" spans="1:7" ht="30" customHeight="1">
      <c r="A71" s="44"/>
      <c r="B71" s="211" t="s">
        <v>100</v>
      </c>
      <c r="C71" s="215" t="s">
        <v>101</v>
      </c>
      <c r="D71" s="175"/>
      <c r="E71" s="215" t="s">
        <v>102</v>
      </c>
      <c r="F71" s="175"/>
      <c r="G71" s="44"/>
    </row>
    <row r="72" spans="1:7" ht="30" customHeight="1">
      <c r="A72" s="44"/>
      <c r="B72" s="212"/>
      <c r="C72" s="213" t="str">
        <f>IF(COUNTIF( D64:D68,"Cumple Totalmente")&lt;3,IF(COUNTIF( D64:D68,"No Cumple")=5, "NO CUMPLE","ESCASO"), IF(COUNTIF(D64:D68,"Cumple Totalmente" )=5, "PLENO", IF(COUNTIF(D64:D68,"No Cumple")=0,"SATISFACTORIO","SUFICIENTE")))</f>
        <v>PLENO</v>
      </c>
      <c r="D72" s="175"/>
      <c r="E72" s="213">
        <f>IF(C72="Pleno",5,IF(C72="Satisfactorio",4,IF(C72="Suficiente",3,IF(C72="Escaso",2,IF(C72="No Cumple",1,0)))))</f>
        <v>5</v>
      </c>
      <c r="F72" s="175"/>
      <c r="G72" s="50"/>
    </row>
    <row r="73" spans="1:7" ht="99.75" customHeight="1">
      <c r="A73" s="44"/>
      <c r="B73" s="54" t="s">
        <v>103</v>
      </c>
      <c r="C73" s="216"/>
      <c r="D73" s="174"/>
      <c r="E73" s="174"/>
      <c r="F73" s="175"/>
      <c r="G73" s="55"/>
    </row>
    <row r="74" spans="1:7" ht="15" customHeight="1">
      <c r="A74" s="44"/>
      <c r="B74" s="44"/>
      <c r="C74" s="44"/>
      <c r="D74" s="44"/>
      <c r="E74" s="44"/>
      <c r="F74" s="16"/>
    </row>
    <row r="75" spans="1:7" ht="28.5" customHeight="1">
      <c r="A75" s="44"/>
      <c r="B75" s="45" t="s">
        <v>138</v>
      </c>
      <c r="C75" s="45" t="s">
        <v>87</v>
      </c>
      <c r="D75" s="45" t="s">
        <v>88</v>
      </c>
      <c r="E75" s="45" t="s">
        <v>89</v>
      </c>
      <c r="F75" s="45" t="s">
        <v>90</v>
      </c>
      <c r="G75" s="44"/>
    </row>
    <row r="76" spans="1:7" ht="75" customHeight="1">
      <c r="A76" s="44"/>
      <c r="B76" s="207" t="s">
        <v>139</v>
      </c>
      <c r="C76" s="46" t="s">
        <v>140</v>
      </c>
      <c r="D76" s="55" t="s">
        <v>93</v>
      </c>
      <c r="E76" s="51"/>
      <c r="F76" s="64"/>
      <c r="G76" s="50"/>
    </row>
    <row r="77" spans="1:7" ht="75" customHeight="1">
      <c r="A77" s="44"/>
      <c r="B77" s="208"/>
      <c r="C77" s="46" t="s">
        <v>141</v>
      </c>
      <c r="D77" s="63" t="s">
        <v>93</v>
      </c>
      <c r="E77" s="53"/>
      <c r="F77" s="64"/>
      <c r="G77" s="50"/>
    </row>
    <row r="78" spans="1:7" ht="81" customHeight="1">
      <c r="A78" s="44"/>
      <c r="B78" s="208"/>
      <c r="C78" s="46" t="s">
        <v>142</v>
      </c>
      <c r="D78" s="63" t="s">
        <v>93</v>
      </c>
      <c r="E78" s="51"/>
      <c r="F78" s="64"/>
      <c r="G78" s="50"/>
    </row>
    <row r="79" spans="1:7" ht="101.25" customHeight="1">
      <c r="A79" s="44"/>
      <c r="B79" s="209"/>
      <c r="C79" s="46" t="s">
        <v>143</v>
      </c>
      <c r="D79" s="63" t="s">
        <v>93</v>
      </c>
      <c r="E79" s="53"/>
      <c r="F79" s="64"/>
      <c r="G79" s="50"/>
    </row>
    <row r="80" spans="1:7" ht="22.5" customHeight="1">
      <c r="A80" s="44"/>
      <c r="B80" s="44"/>
      <c r="C80" s="44"/>
      <c r="D80" s="44"/>
      <c r="E80" s="44"/>
      <c r="F80" s="16"/>
    </row>
    <row r="81" spans="1:7" ht="22.5" customHeight="1">
      <c r="A81" s="44"/>
      <c r="B81" s="210" t="s">
        <v>144</v>
      </c>
      <c r="C81" s="174"/>
      <c r="D81" s="174"/>
      <c r="E81" s="174"/>
      <c r="F81" s="175"/>
    </row>
    <row r="82" spans="1:7" ht="30" customHeight="1">
      <c r="A82" s="44"/>
      <c r="B82" s="211" t="s">
        <v>100</v>
      </c>
      <c r="C82" s="215" t="s">
        <v>101</v>
      </c>
      <c r="D82" s="175"/>
      <c r="E82" s="215" t="s">
        <v>102</v>
      </c>
      <c r="F82" s="175"/>
      <c r="G82" s="44"/>
    </row>
    <row r="83" spans="1:7" ht="30" customHeight="1">
      <c r="A83" s="44"/>
      <c r="B83" s="212"/>
      <c r="C83" s="213" t="str">
        <f>IF(COUNTIF( D76:D79,"Cumple Totalmente")&lt;2,IF(COUNTIF( D76:D79,"No Cumple")=4, "NO CUMPLE","ESCASO"), IF(COUNTIF(D76:D79,"Cumple Totalmente" )=4, "PLENO", IF(COUNTIF(D76:D79,"No Cumple")=0,"SATISFACTORIO","SUFICIENTE")))</f>
        <v>PLENO</v>
      </c>
      <c r="D83" s="175"/>
      <c r="E83" s="213">
        <f>IF(C83="Pleno",5,IF(C83="Satisfactorio",4,IF(C83="Suficiente",3,IF(C83="Escaso",2,IF(C83="No Cumple",1,0)))))</f>
        <v>5</v>
      </c>
      <c r="F83" s="175"/>
      <c r="G83" s="50"/>
    </row>
    <row r="84" spans="1:7" ht="99.75" customHeight="1">
      <c r="A84" s="44"/>
      <c r="B84" s="54" t="s">
        <v>103</v>
      </c>
      <c r="C84" s="216"/>
      <c r="D84" s="174"/>
      <c r="E84" s="174"/>
      <c r="F84" s="175"/>
      <c r="G84" s="55"/>
    </row>
    <row r="85" spans="1:7" ht="37.5" customHeight="1">
      <c r="A85" s="44"/>
      <c r="B85" s="44"/>
      <c r="C85" s="217" t="s">
        <v>145</v>
      </c>
      <c r="D85" s="175"/>
      <c r="E85" s="217" t="s">
        <v>145</v>
      </c>
      <c r="F85" s="175"/>
      <c r="G85" s="55"/>
    </row>
    <row r="86" spans="1:7" ht="28.5" customHeight="1">
      <c r="A86" s="44"/>
      <c r="B86" s="45" t="s">
        <v>146</v>
      </c>
      <c r="C86" s="45" t="s">
        <v>87</v>
      </c>
      <c r="D86" s="45" t="s">
        <v>88</v>
      </c>
      <c r="E86" s="45" t="s">
        <v>89</v>
      </c>
      <c r="F86" s="45" t="s">
        <v>90</v>
      </c>
      <c r="G86" s="44"/>
    </row>
    <row r="87" spans="1:7" ht="75" customHeight="1">
      <c r="A87" s="44"/>
      <c r="B87" s="221" t="s">
        <v>147</v>
      </c>
      <c r="C87" s="46" t="s">
        <v>148</v>
      </c>
      <c r="D87" s="55" t="s">
        <v>93</v>
      </c>
      <c r="E87" s="51"/>
      <c r="F87" s="64"/>
      <c r="G87" s="50"/>
    </row>
    <row r="88" spans="1:7" ht="75" customHeight="1">
      <c r="A88" s="44"/>
      <c r="B88" s="208"/>
      <c r="C88" s="46" t="s">
        <v>149</v>
      </c>
      <c r="D88" s="63" t="s">
        <v>93</v>
      </c>
      <c r="E88" s="53"/>
      <c r="F88" s="64"/>
      <c r="G88" s="50"/>
    </row>
    <row r="89" spans="1:7" ht="81" customHeight="1">
      <c r="A89" s="44"/>
      <c r="B89" s="208"/>
      <c r="C89" s="46" t="s">
        <v>150</v>
      </c>
      <c r="D89" s="63" t="s">
        <v>93</v>
      </c>
      <c r="E89" s="51"/>
      <c r="F89" s="64"/>
      <c r="G89" s="50"/>
    </row>
    <row r="90" spans="1:7" ht="101.25" customHeight="1">
      <c r="A90" s="44"/>
      <c r="B90" s="208"/>
      <c r="C90" s="46" t="s">
        <v>151</v>
      </c>
      <c r="D90" s="63" t="s">
        <v>93</v>
      </c>
      <c r="E90" s="53"/>
      <c r="F90" s="64"/>
      <c r="G90" s="50"/>
    </row>
    <row r="91" spans="1:7" ht="78.75" customHeight="1">
      <c r="A91" s="44"/>
      <c r="B91" s="209"/>
      <c r="C91" s="46" t="s">
        <v>152</v>
      </c>
      <c r="D91" s="63" t="s">
        <v>93</v>
      </c>
      <c r="E91" s="53"/>
      <c r="F91" s="64"/>
      <c r="G91" s="50"/>
    </row>
    <row r="92" spans="1:7" ht="22.5" customHeight="1">
      <c r="A92" s="44"/>
      <c r="B92" s="44"/>
      <c r="C92" s="44"/>
      <c r="D92" s="44"/>
      <c r="E92" s="44"/>
      <c r="F92" s="16"/>
    </row>
    <row r="93" spans="1:7" ht="22.5" customHeight="1">
      <c r="A93" s="44"/>
      <c r="B93" s="210" t="s">
        <v>153</v>
      </c>
      <c r="C93" s="174"/>
      <c r="D93" s="174"/>
      <c r="E93" s="174"/>
      <c r="F93" s="175"/>
    </row>
    <row r="94" spans="1:7" ht="30" customHeight="1">
      <c r="A94" s="44"/>
      <c r="B94" s="211" t="s">
        <v>100</v>
      </c>
      <c r="C94" s="215" t="s">
        <v>101</v>
      </c>
      <c r="D94" s="175"/>
      <c r="E94" s="215" t="s">
        <v>102</v>
      </c>
      <c r="F94" s="175"/>
      <c r="G94" s="44"/>
    </row>
    <row r="95" spans="1:7" ht="30" customHeight="1">
      <c r="A95" s="44"/>
      <c r="B95" s="212"/>
      <c r="C95" s="213" t="str">
        <f>IF(COUNTIF( D87:D91,"Cumple Totalmente")&lt;3,IF(COUNTIF( D87:D91,"No Cumple")=5, "NO CUMPLE","ESCASO"), IF(COUNTIF(D87:D91,"Cumple Totalmente" )=5, "PLENO", IF(COUNTIF(D87:D91,"No Cumple")=0,"SATISFACTORIO","SUFICIENTE")))</f>
        <v>PLENO</v>
      </c>
      <c r="D95" s="175"/>
      <c r="E95" s="213">
        <f>IF(C95="Pleno",5,IF(C95="Satisfactorio",4,IF(C95="Suficiente",3,IF(C95="Escaso",2,IF(C95="No Cumple",1,0)))))</f>
        <v>5</v>
      </c>
      <c r="F95" s="175"/>
      <c r="G95" s="50"/>
    </row>
    <row r="96" spans="1:7" ht="99.75" customHeight="1">
      <c r="A96" s="44"/>
      <c r="B96" s="54" t="s">
        <v>103</v>
      </c>
      <c r="C96" s="216"/>
      <c r="D96" s="174"/>
      <c r="E96" s="174"/>
      <c r="F96" s="175"/>
      <c r="G96" s="55"/>
    </row>
    <row r="97" spans="1:6" ht="15.75" customHeight="1">
      <c r="A97" s="44"/>
      <c r="B97" s="44"/>
      <c r="C97" s="44"/>
      <c r="D97" s="44"/>
      <c r="E97" s="44"/>
      <c r="F97" s="16"/>
    </row>
    <row r="98" spans="1:6" ht="30" customHeight="1">
      <c r="A98" s="42"/>
      <c r="B98" s="205" t="s">
        <v>84</v>
      </c>
      <c r="C98" s="174"/>
      <c r="D98" s="174"/>
      <c r="E98" s="174"/>
      <c r="F98" s="175"/>
    </row>
    <row r="99" spans="1:6" ht="22.5" customHeight="1">
      <c r="A99" s="44"/>
      <c r="B99" s="226" t="s">
        <v>154</v>
      </c>
      <c r="C99" s="174"/>
      <c r="D99" s="174"/>
      <c r="E99" s="174"/>
      <c r="F99" s="175"/>
    </row>
    <row r="100" spans="1:6" ht="22.5" customHeight="1">
      <c r="A100" s="44"/>
      <c r="B100" s="227" t="s">
        <v>155</v>
      </c>
      <c r="C100" s="228"/>
      <c r="D100" s="229"/>
      <c r="E100" s="227" t="s">
        <v>156</v>
      </c>
      <c r="F100" s="229"/>
    </row>
    <row r="101" spans="1:6" ht="22.5" customHeight="1">
      <c r="A101" s="50"/>
      <c r="B101" s="230" t="s">
        <v>157</v>
      </c>
      <c r="C101" s="220"/>
      <c r="D101" s="219"/>
      <c r="E101" s="218">
        <v>1</v>
      </c>
      <c r="F101" s="219"/>
    </row>
    <row r="102" spans="1:6" ht="22.5" customHeight="1">
      <c r="A102" s="50"/>
      <c r="B102" s="218">
        <v>3</v>
      </c>
      <c r="C102" s="220"/>
      <c r="D102" s="219"/>
      <c r="E102" s="218">
        <v>2</v>
      </c>
      <c r="F102" s="219"/>
    </row>
    <row r="103" spans="1:6" ht="22.5" customHeight="1">
      <c r="A103" s="50"/>
      <c r="B103" s="218">
        <v>4</v>
      </c>
      <c r="C103" s="220"/>
      <c r="D103" s="219"/>
      <c r="E103" s="218">
        <v>3</v>
      </c>
      <c r="F103" s="219"/>
    </row>
    <row r="104" spans="1:6" ht="22.5" customHeight="1">
      <c r="A104" s="50"/>
      <c r="B104" s="218">
        <v>5</v>
      </c>
      <c r="C104" s="220"/>
      <c r="D104" s="219"/>
      <c r="E104" s="218">
        <v>4</v>
      </c>
      <c r="F104" s="219"/>
    </row>
    <row r="105" spans="1:6" ht="30" customHeight="1">
      <c r="A105" s="50"/>
      <c r="B105" s="218">
        <v>6</v>
      </c>
      <c r="C105" s="220"/>
      <c r="D105" s="219"/>
      <c r="E105" s="218">
        <v>5</v>
      </c>
      <c r="F105" s="219"/>
    </row>
    <row r="106" spans="1:6" ht="22.5" customHeight="1">
      <c r="A106" s="50"/>
      <c r="B106" s="218">
        <v>7</v>
      </c>
      <c r="C106" s="220"/>
      <c r="D106" s="219"/>
      <c r="E106" s="218">
        <v>6</v>
      </c>
      <c r="F106" s="219"/>
    </row>
    <row r="107" spans="1:6" ht="22.5" customHeight="1">
      <c r="A107" s="50"/>
      <c r="B107" s="218">
        <v>8</v>
      </c>
      <c r="C107" s="220"/>
      <c r="D107" s="219"/>
      <c r="E107" s="218">
        <v>7</v>
      </c>
      <c r="F107" s="219"/>
    </row>
    <row r="108" spans="1:6" ht="22.5" customHeight="1">
      <c r="A108" s="50"/>
      <c r="B108" s="218">
        <v>9</v>
      </c>
      <c r="C108" s="220"/>
      <c r="D108" s="219"/>
      <c r="E108" s="218">
        <v>8</v>
      </c>
      <c r="F108" s="219"/>
    </row>
    <row r="109" spans="1:6" ht="21.75" customHeight="1">
      <c r="A109" s="50"/>
      <c r="B109" s="218">
        <v>10</v>
      </c>
      <c r="C109" s="220"/>
      <c r="D109" s="219"/>
      <c r="E109" s="218">
        <v>9</v>
      </c>
      <c r="F109" s="219"/>
    </row>
    <row r="110" spans="1:6" ht="21.75" customHeight="1">
      <c r="A110" s="50"/>
      <c r="B110" s="218">
        <v>11</v>
      </c>
      <c r="C110" s="220"/>
      <c r="D110" s="219"/>
      <c r="E110" s="218">
        <v>10</v>
      </c>
      <c r="F110" s="219"/>
    </row>
    <row r="111" spans="1:6" ht="21.75" customHeight="1">
      <c r="A111" s="50"/>
      <c r="B111" s="218">
        <v>12</v>
      </c>
      <c r="C111" s="220"/>
      <c r="D111" s="219"/>
      <c r="E111" s="218">
        <v>11</v>
      </c>
      <c r="F111" s="219"/>
    </row>
    <row r="112" spans="1:6" ht="22.5" customHeight="1">
      <c r="A112" s="50"/>
      <c r="B112" s="218">
        <v>13</v>
      </c>
      <c r="C112" s="220"/>
      <c r="D112" s="219"/>
      <c r="E112" s="218">
        <v>12</v>
      </c>
      <c r="F112" s="219"/>
    </row>
    <row r="113" spans="1:6" ht="22.5" customHeight="1">
      <c r="A113" s="50"/>
      <c r="B113" s="218">
        <v>14</v>
      </c>
      <c r="C113" s="220"/>
      <c r="D113" s="219"/>
      <c r="E113" s="218">
        <v>13</v>
      </c>
      <c r="F113" s="219"/>
    </row>
    <row r="114" spans="1:6" ht="22.5" customHeight="1">
      <c r="A114" s="50"/>
      <c r="B114" s="218">
        <v>15</v>
      </c>
      <c r="C114" s="220"/>
      <c r="D114" s="219"/>
      <c r="E114" s="218">
        <v>14</v>
      </c>
      <c r="F114" s="219"/>
    </row>
    <row r="115" spans="1:6" ht="22.5" customHeight="1">
      <c r="A115" s="50"/>
      <c r="B115" s="218">
        <v>16</v>
      </c>
      <c r="C115" s="220"/>
      <c r="D115" s="219"/>
      <c r="E115" s="218">
        <v>15</v>
      </c>
      <c r="F115" s="219"/>
    </row>
    <row r="116" spans="1:6" ht="22.5" customHeight="1">
      <c r="A116" s="50"/>
      <c r="B116" s="218">
        <v>17</v>
      </c>
      <c r="C116" s="220"/>
      <c r="D116" s="219"/>
      <c r="E116" s="218">
        <v>16</v>
      </c>
      <c r="F116" s="219"/>
    </row>
    <row r="117" spans="1:6" ht="22.5" customHeight="1">
      <c r="A117" s="50"/>
      <c r="B117" s="218">
        <v>18</v>
      </c>
      <c r="C117" s="220"/>
      <c r="D117" s="219"/>
      <c r="E117" s="218">
        <v>17</v>
      </c>
      <c r="F117" s="219"/>
    </row>
    <row r="118" spans="1:6" ht="22.5" customHeight="1">
      <c r="A118" s="50"/>
      <c r="B118" s="218">
        <v>19</v>
      </c>
      <c r="C118" s="220"/>
      <c r="D118" s="219"/>
      <c r="E118" s="218">
        <v>18</v>
      </c>
      <c r="F118" s="219"/>
    </row>
    <row r="119" spans="1:6" ht="22.5" customHeight="1">
      <c r="A119" s="50"/>
      <c r="B119" s="218">
        <v>20</v>
      </c>
      <c r="C119" s="220"/>
      <c r="D119" s="219"/>
      <c r="E119" s="218">
        <v>19</v>
      </c>
      <c r="F119" s="219"/>
    </row>
    <row r="120" spans="1:6" ht="22.5" customHeight="1">
      <c r="A120" s="50"/>
      <c r="B120" s="218">
        <v>21</v>
      </c>
      <c r="C120" s="220"/>
      <c r="D120" s="219"/>
      <c r="E120" s="218">
        <v>20</v>
      </c>
      <c r="F120" s="219"/>
    </row>
    <row r="121" spans="1:6" ht="22.5" customHeight="1">
      <c r="A121" s="50"/>
      <c r="B121" s="218">
        <v>22</v>
      </c>
      <c r="C121" s="220"/>
      <c r="D121" s="219"/>
      <c r="E121" s="218">
        <v>21</v>
      </c>
      <c r="F121" s="219"/>
    </row>
    <row r="122" spans="1:6" ht="22.5" customHeight="1">
      <c r="A122" s="50"/>
      <c r="B122" s="218">
        <v>23</v>
      </c>
      <c r="C122" s="220"/>
      <c r="D122" s="219"/>
      <c r="E122" s="218">
        <v>22</v>
      </c>
      <c r="F122" s="219"/>
    </row>
    <row r="123" spans="1:6" ht="22.5" customHeight="1">
      <c r="A123" s="50"/>
      <c r="B123" s="218">
        <v>24</v>
      </c>
      <c r="C123" s="220"/>
      <c r="D123" s="219"/>
      <c r="E123" s="218">
        <v>23</v>
      </c>
      <c r="F123" s="219"/>
    </row>
    <row r="124" spans="1:6" ht="22.5" customHeight="1">
      <c r="A124" s="50"/>
      <c r="B124" s="218">
        <v>25</v>
      </c>
      <c r="C124" s="220"/>
      <c r="D124" s="219"/>
      <c r="E124" s="218">
        <v>24</v>
      </c>
      <c r="F124" s="219"/>
    </row>
    <row r="125" spans="1:6" ht="22.5" customHeight="1">
      <c r="A125" s="50"/>
      <c r="B125" s="218">
        <v>26</v>
      </c>
      <c r="C125" s="220"/>
      <c r="D125" s="219"/>
      <c r="E125" s="218">
        <v>25</v>
      </c>
      <c r="F125" s="219"/>
    </row>
    <row r="126" spans="1:6" ht="22.5" customHeight="1">
      <c r="A126" s="50"/>
      <c r="B126" s="218">
        <v>27</v>
      </c>
      <c r="C126" s="220"/>
      <c r="D126" s="219"/>
      <c r="E126" s="218">
        <v>26</v>
      </c>
      <c r="F126" s="219"/>
    </row>
    <row r="127" spans="1:6" ht="22.5" customHeight="1">
      <c r="A127" s="50"/>
      <c r="B127" s="218">
        <v>28</v>
      </c>
      <c r="C127" s="220"/>
      <c r="D127" s="219"/>
      <c r="E127" s="218">
        <v>27</v>
      </c>
      <c r="F127" s="219"/>
    </row>
    <row r="128" spans="1:6" ht="22.5" customHeight="1">
      <c r="A128" s="50"/>
      <c r="B128" s="218">
        <v>29</v>
      </c>
      <c r="C128" s="220"/>
      <c r="D128" s="219"/>
      <c r="E128" s="218">
        <v>28</v>
      </c>
      <c r="F128" s="219"/>
    </row>
    <row r="129" spans="1:6" ht="22.5" customHeight="1">
      <c r="A129" s="50"/>
      <c r="B129" s="218">
        <v>30</v>
      </c>
      <c r="C129" s="220"/>
      <c r="D129" s="219"/>
      <c r="E129" s="218">
        <v>29</v>
      </c>
      <c r="F129" s="219"/>
    </row>
    <row r="130" spans="1:6" ht="42.75" customHeight="1">
      <c r="A130" s="44"/>
      <c r="B130" s="225" t="s">
        <v>158</v>
      </c>
      <c r="C130" s="150"/>
      <c r="D130" s="150"/>
      <c r="E130" s="150"/>
      <c r="F130" s="168"/>
    </row>
    <row r="131" spans="1:6" ht="27" customHeight="1">
      <c r="A131" s="56"/>
      <c r="B131" s="222" t="s">
        <v>159</v>
      </c>
      <c r="C131" s="223"/>
      <c r="D131" s="223"/>
      <c r="E131" s="223"/>
      <c r="F131" s="224"/>
    </row>
    <row r="132" spans="1:6" ht="25.5" customHeight="1">
      <c r="A132" s="56"/>
      <c r="B132" s="222" t="s">
        <v>160</v>
      </c>
      <c r="C132" s="223"/>
      <c r="D132" s="223"/>
      <c r="E132" s="223"/>
      <c r="F132" s="224"/>
    </row>
    <row r="133" spans="1:6" ht="27.75" customHeight="1">
      <c r="A133" s="56"/>
      <c r="B133" s="222" t="s">
        <v>161</v>
      </c>
      <c r="C133" s="223"/>
      <c r="D133" s="223"/>
      <c r="E133" s="223"/>
      <c r="F133" s="224"/>
    </row>
    <row r="134" spans="1:6" ht="30" customHeight="1">
      <c r="A134" s="16"/>
      <c r="B134" s="222" t="s">
        <v>162</v>
      </c>
      <c r="C134" s="223"/>
      <c r="D134" s="223"/>
      <c r="E134" s="223"/>
      <c r="F134" s="224"/>
    </row>
    <row r="135" spans="1:6" ht="27" customHeight="1">
      <c r="A135" s="16"/>
      <c r="B135" s="222" t="s">
        <v>163</v>
      </c>
      <c r="C135" s="223"/>
      <c r="D135" s="223"/>
      <c r="E135" s="223"/>
      <c r="F135" s="224"/>
    </row>
    <row r="136" spans="1:6" ht="27.75" customHeight="1">
      <c r="A136" s="16"/>
      <c r="B136" s="222" t="s">
        <v>164</v>
      </c>
      <c r="C136" s="223"/>
      <c r="D136" s="223"/>
      <c r="E136" s="223"/>
      <c r="F136" s="224"/>
    </row>
    <row r="137" spans="1:6" ht="26.25" customHeight="1">
      <c r="A137" s="16"/>
      <c r="B137" s="222" t="s">
        <v>165</v>
      </c>
      <c r="C137" s="223"/>
      <c r="D137" s="223"/>
      <c r="E137" s="223"/>
      <c r="F137" s="224"/>
    </row>
    <row r="138" spans="1:6" ht="27" customHeight="1">
      <c r="A138" s="16"/>
      <c r="B138" s="222" t="s">
        <v>166</v>
      </c>
      <c r="C138" s="223"/>
      <c r="D138" s="223"/>
      <c r="E138" s="223"/>
      <c r="F138" s="224"/>
    </row>
    <row r="139" spans="1:6" ht="27" customHeight="1">
      <c r="A139" s="16"/>
      <c r="B139" s="222" t="s">
        <v>167</v>
      </c>
      <c r="C139" s="223"/>
      <c r="D139" s="223"/>
      <c r="E139" s="223"/>
      <c r="F139" s="224"/>
    </row>
    <row r="140" spans="1:6" ht="26.25" customHeight="1">
      <c r="A140" s="16"/>
      <c r="B140" s="222" t="s">
        <v>168</v>
      </c>
      <c r="C140" s="223"/>
      <c r="D140" s="223"/>
      <c r="E140" s="223"/>
      <c r="F140" s="224"/>
    </row>
    <row r="141" spans="1:6" ht="23.25" customHeight="1">
      <c r="A141" s="16"/>
      <c r="B141" s="222" t="s">
        <v>169</v>
      </c>
      <c r="C141" s="223"/>
      <c r="D141" s="223"/>
      <c r="E141" s="223"/>
      <c r="F141" s="224"/>
    </row>
    <row r="142" spans="1:6" ht="25.5" customHeight="1">
      <c r="A142" s="16"/>
      <c r="B142" s="222" t="s">
        <v>170</v>
      </c>
      <c r="C142" s="223"/>
      <c r="D142" s="223"/>
      <c r="E142" s="223"/>
      <c r="F142" s="224"/>
    </row>
    <row r="143" spans="1:6" ht="30" customHeight="1">
      <c r="A143" s="16"/>
      <c r="B143" s="222" t="s">
        <v>171</v>
      </c>
      <c r="C143" s="223"/>
      <c r="D143" s="223"/>
      <c r="E143" s="223"/>
      <c r="F143" s="224"/>
    </row>
    <row r="144" spans="1:6" ht="30" customHeight="1">
      <c r="A144" s="16"/>
      <c r="B144" s="222" t="s">
        <v>172</v>
      </c>
      <c r="C144" s="223"/>
      <c r="D144" s="223"/>
      <c r="E144" s="223"/>
      <c r="F144" s="224"/>
    </row>
    <row r="145" spans="1:6" ht="30" customHeight="1">
      <c r="A145" s="16"/>
      <c r="B145" s="222" t="s">
        <v>173</v>
      </c>
      <c r="C145" s="223"/>
      <c r="D145" s="223"/>
      <c r="E145" s="223"/>
      <c r="F145" s="224"/>
    </row>
    <row r="146" spans="1:6" ht="30" customHeight="1">
      <c r="A146" s="16"/>
      <c r="B146" s="232"/>
      <c r="C146" s="233"/>
      <c r="D146" s="233"/>
      <c r="E146" s="233"/>
      <c r="F146" s="234"/>
    </row>
    <row r="147" spans="1:6" ht="30" customHeight="1">
      <c r="A147" s="16"/>
      <c r="B147" s="235"/>
      <c r="C147" s="220"/>
      <c r="D147" s="220"/>
      <c r="E147" s="220"/>
      <c r="F147" s="203"/>
    </row>
    <row r="148" spans="1:6" ht="30" customHeight="1">
      <c r="A148" s="16"/>
      <c r="B148" s="231"/>
      <c r="C148" s="150"/>
      <c r="D148" s="150"/>
      <c r="E148" s="150"/>
      <c r="F148" s="150"/>
    </row>
    <row r="149" spans="1:6" ht="30" customHeight="1">
      <c r="A149" s="16"/>
      <c r="B149" s="231"/>
      <c r="C149" s="150"/>
      <c r="D149" s="150"/>
      <c r="E149" s="150"/>
      <c r="F149" s="150"/>
    </row>
    <row r="150" spans="1:6" ht="30" customHeight="1">
      <c r="A150" s="16"/>
      <c r="B150" s="231"/>
      <c r="C150" s="150"/>
      <c r="D150" s="150"/>
      <c r="E150" s="150"/>
      <c r="F150" s="150"/>
    </row>
    <row r="151" spans="1:6" ht="30" customHeight="1">
      <c r="A151" s="16"/>
      <c r="B151" s="231"/>
      <c r="C151" s="150"/>
      <c r="D151" s="150"/>
      <c r="E151" s="150"/>
      <c r="F151" s="150"/>
    </row>
    <row r="152" spans="1:6" ht="30" customHeight="1">
      <c r="A152" s="16"/>
      <c r="B152" s="231"/>
      <c r="C152" s="150"/>
      <c r="D152" s="150"/>
      <c r="E152" s="150"/>
      <c r="F152" s="150"/>
    </row>
    <row r="153" spans="1:6" ht="30" customHeight="1">
      <c r="A153" s="16"/>
      <c r="B153" s="231"/>
      <c r="C153" s="150"/>
      <c r="D153" s="150"/>
      <c r="E153" s="150"/>
      <c r="F153" s="150"/>
    </row>
    <row r="154" spans="1:6" ht="30" customHeight="1">
      <c r="A154" s="16"/>
      <c r="B154" s="231"/>
      <c r="C154" s="150"/>
      <c r="D154" s="150"/>
      <c r="E154" s="150"/>
      <c r="F154" s="150"/>
    </row>
    <row r="155" spans="1:6" ht="15.75" customHeight="1">
      <c r="A155" s="16"/>
      <c r="B155" s="16"/>
      <c r="C155" s="16"/>
      <c r="D155" s="16"/>
      <c r="E155" s="16"/>
      <c r="F155" s="16"/>
    </row>
    <row r="156" spans="1:6" ht="15.75" customHeight="1">
      <c r="A156" s="16"/>
      <c r="B156" s="16"/>
      <c r="C156" s="16"/>
      <c r="D156" s="16"/>
      <c r="E156" s="16"/>
      <c r="F156" s="16"/>
    </row>
    <row r="157" spans="1:6" ht="15.75" customHeight="1"/>
    <row r="158" spans="1:6" ht="15.75" customHeight="1"/>
    <row r="159" spans="1:6" ht="15.75" customHeight="1"/>
    <row r="160" spans="1:6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</sheetData>
  <mergeCells count="159">
    <mergeCell ref="B119:D119"/>
    <mergeCell ref="E119:F119"/>
    <mergeCell ref="B120:D120"/>
    <mergeCell ref="E120:F120"/>
    <mergeCell ref="B121:D121"/>
    <mergeCell ref="E121:F121"/>
    <mergeCell ref="B129:D129"/>
    <mergeCell ref="E129:F129"/>
    <mergeCell ref="E125:F125"/>
    <mergeCell ref="B125:D125"/>
    <mergeCell ref="B126:D126"/>
    <mergeCell ref="E126:F126"/>
    <mergeCell ref="B127:D127"/>
    <mergeCell ref="E127:F127"/>
    <mergeCell ref="B128:D128"/>
    <mergeCell ref="E128:F128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E118:F118"/>
    <mergeCell ref="B118:D118"/>
    <mergeCell ref="B109:D109"/>
    <mergeCell ref="E109:F109"/>
    <mergeCell ref="B110:D110"/>
    <mergeCell ref="E110:F110"/>
    <mergeCell ref="E111:F111"/>
    <mergeCell ref="B111:D111"/>
    <mergeCell ref="B112:D112"/>
    <mergeCell ref="E112:F112"/>
    <mergeCell ref="B113:D113"/>
    <mergeCell ref="E113:F113"/>
    <mergeCell ref="B152:F152"/>
    <mergeCell ref="B153:F153"/>
    <mergeCell ref="B154:F154"/>
    <mergeCell ref="B142:F142"/>
    <mergeCell ref="B143:F143"/>
    <mergeCell ref="B144:F144"/>
    <mergeCell ref="B145:F145"/>
    <mergeCell ref="B146:F146"/>
    <mergeCell ref="B147:F147"/>
    <mergeCell ref="B148:F148"/>
    <mergeCell ref="B136:F136"/>
    <mergeCell ref="B137:F137"/>
    <mergeCell ref="B138:F138"/>
    <mergeCell ref="B139:F139"/>
    <mergeCell ref="B140:F140"/>
    <mergeCell ref="B141:F141"/>
    <mergeCell ref="B149:F149"/>
    <mergeCell ref="B150:F150"/>
    <mergeCell ref="B151:F151"/>
    <mergeCell ref="B135:F135"/>
    <mergeCell ref="B130:F130"/>
    <mergeCell ref="B131:F131"/>
    <mergeCell ref="B132:F132"/>
    <mergeCell ref="B133:F133"/>
    <mergeCell ref="B134:F134"/>
    <mergeCell ref="B99:F99"/>
    <mergeCell ref="B100:D100"/>
    <mergeCell ref="E100:F100"/>
    <mergeCell ref="B122:D122"/>
    <mergeCell ref="E122:F122"/>
    <mergeCell ref="B123:D123"/>
    <mergeCell ref="E123:F123"/>
    <mergeCell ref="B124:D124"/>
    <mergeCell ref="E124:F124"/>
    <mergeCell ref="B101:D101"/>
    <mergeCell ref="E101:F101"/>
    <mergeCell ref="B102:D102"/>
    <mergeCell ref="E102:F102"/>
    <mergeCell ref="B103:D103"/>
    <mergeCell ref="E103:F103"/>
    <mergeCell ref="E104:F104"/>
    <mergeCell ref="B104:D104"/>
    <mergeCell ref="B105:D105"/>
    <mergeCell ref="E105:F105"/>
    <mergeCell ref="B106:D106"/>
    <mergeCell ref="E106:F106"/>
    <mergeCell ref="B107:D107"/>
    <mergeCell ref="E107:F107"/>
    <mergeCell ref="B108:D108"/>
    <mergeCell ref="B87:B91"/>
    <mergeCell ref="B93:F93"/>
    <mergeCell ref="B94:B95"/>
    <mergeCell ref="C94:D94"/>
    <mergeCell ref="E94:F94"/>
    <mergeCell ref="C95:D95"/>
    <mergeCell ref="E95:F95"/>
    <mergeCell ref="C96:F96"/>
    <mergeCell ref="B98:F98"/>
    <mergeCell ref="E108:F108"/>
    <mergeCell ref="E83:F83"/>
    <mergeCell ref="C84:F84"/>
    <mergeCell ref="C85:D85"/>
    <mergeCell ref="E85:F85"/>
    <mergeCell ref="C72:D72"/>
    <mergeCell ref="E72:F72"/>
    <mergeCell ref="C73:F73"/>
    <mergeCell ref="B76:B79"/>
    <mergeCell ref="B81:F81"/>
    <mergeCell ref="B82:B83"/>
    <mergeCell ref="E82:F82"/>
    <mergeCell ref="C82:D82"/>
    <mergeCell ref="C83:D83"/>
    <mergeCell ref="E34:F34"/>
    <mergeCell ref="C35:F35"/>
    <mergeCell ref="B37:F37"/>
    <mergeCell ref="C61:F61"/>
    <mergeCell ref="B64:B68"/>
    <mergeCell ref="B70:F70"/>
    <mergeCell ref="B71:B72"/>
    <mergeCell ref="C71:D71"/>
    <mergeCell ref="E71:F71"/>
    <mergeCell ref="C23:F23"/>
    <mergeCell ref="B26:B30"/>
    <mergeCell ref="B32:F32"/>
    <mergeCell ref="B33:B34"/>
    <mergeCell ref="E33:F33"/>
    <mergeCell ref="C21:D21"/>
    <mergeCell ref="E21:F21"/>
    <mergeCell ref="C59:D59"/>
    <mergeCell ref="C60:D60"/>
    <mergeCell ref="C33:D33"/>
    <mergeCell ref="C34:D34"/>
    <mergeCell ref="B39:B43"/>
    <mergeCell ref="B45:F45"/>
    <mergeCell ref="B46:B47"/>
    <mergeCell ref="C46:D46"/>
    <mergeCell ref="E46:F46"/>
    <mergeCell ref="C47:D47"/>
    <mergeCell ref="E47:F47"/>
    <mergeCell ref="C48:F48"/>
    <mergeCell ref="B51:B56"/>
    <mergeCell ref="B58:F58"/>
    <mergeCell ref="B59:B60"/>
    <mergeCell ref="E59:F59"/>
    <mergeCell ref="E60:F60"/>
    <mergeCell ref="B12:F12"/>
    <mergeCell ref="B13:F13"/>
    <mergeCell ref="B15:B18"/>
    <mergeCell ref="B20:F20"/>
    <mergeCell ref="B21:B22"/>
    <mergeCell ref="E8:F8"/>
    <mergeCell ref="E9:F9"/>
    <mergeCell ref="C22:D22"/>
    <mergeCell ref="E22:F22"/>
    <mergeCell ref="A1:F1"/>
    <mergeCell ref="B2:F2"/>
    <mergeCell ref="B3:F3"/>
    <mergeCell ref="B4:F4"/>
    <mergeCell ref="B5:F5"/>
    <mergeCell ref="D7:D10"/>
    <mergeCell ref="E7:F7"/>
    <mergeCell ref="E10:F10"/>
    <mergeCell ref="B11:E11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300-000000000000}">
          <x14:formula1>
            <xm:f>Datos!$A$2:$A$4</xm:f>
          </x14:formula1>
          <xm:sqref>D26:D30 D39:D43 D51:D56 D64:D68 D76:D79 D87:D91</xm:sqref>
        </x14:dataValidation>
        <x14:dataValidation type="list" allowBlank="1" showErrorMessage="1" xr:uid="{00000000-0002-0000-0300-000001000000}">
          <x14:formula1>
            <xm:f>Datos!$A$2:$A$4</xm:f>
          </x14:formula1>
          <xm:sqref>D15:D18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G940"/>
  <sheetViews>
    <sheetView showGridLines="0" topLeftCell="A53" zoomScaleNormal="100" workbookViewId="0">
      <selection activeCell="C59" sqref="C59:D59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19.2" customHeight="1">
      <c r="A1" s="1"/>
      <c r="B1" s="196"/>
      <c r="C1" s="150"/>
      <c r="D1" s="150"/>
      <c r="E1" s="150"/>
      <c r="F1" s="150"/>
      <c r="G1" s="1"/>
    </row>
    <row r="2" spans="1:7" ht="32.25" customHeight="1">
      <c r="A2" s="1"/>
      <c r="B2" s="197" t="s">
        <v>0</v>
      </c>
      <c r="C2" s="150"/>
      <c r="D2" s="150"/>
      <c r="E2" s="150"/>
      <c r="F2" s="150"/>
      <c r="G2" s="1"/>
    </row>
    <row r="3" spans="1:7" ht="22.5" customHeight="1">
      <c r="A3" s="1"/>
      <c r="B3" s="198" t="s">
        <v>1</v>
      </c>
      <c r="C3" s="150"/>
      <c r="D3" s="150"/>
      <c r="E3" s="150"/>
      <c r="F3" s="150"/>
      <c r="G3" s="1"/>
    </row>
    <row r="4" spans="1:7" ht="22.5" customHeight="1">
      <c r="A4" s="1"/>
      <c r="B4" s="198" t="s">
        <v>2</v>
      </c>
      <c r="C4" s="150"/>
      <c r="D4" s="150"/>
      <c r="E4" s="150"/>
      <c r="F4" s="150"/>
      <c r="G4" s="1"/>
    </row>
    <row r="5" spans="1:7" ht="26.25" customHeight="1">
      <c r="A5" s="1"/>
      <c r="B5" s="153" t="s">
        <v>3</v>
      </c>
      <c r="C5" s="150"/>
      <c r="D5" s="150"/>
      <c r="E5" s="150"/>
      <c r="F5" s="150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199" t="s">
        <v>18</v>
      </c>
      <c r="E7" s="202" t="str">
        <f>Identificación!C18</f>
        <v xml:space="preserve">1.  (coord.) </v>
      </c>
      <c r="F7" s="203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00"/>
      <c r="E8" s="202" t="str">
        <f>Identificación!C19</f>
        <v xml:space="preserve">2.  </v>
      </c>
      <c r="F8" s="203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202" t="str">
        <f>Identificación!C20</f>
        <v xml:space="preserve">3. </v>
      </c>
      <c r="F9" s="203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202" t="str">
        <f>Identificación!C21</f>
        <v>4.</v>
      </c>
      <c r="F10" s="203"/>
      <c r="G10" s="30"/>
    </row>
    <row r="11" spans="1:7" ht="30" customHeight="1">
      <c r="A11" s="41"/>
      <c r="B11" s="204" t="s">
        <v>83</v>
      </c>
      <c r="C11" s="150"/>
      <c r="D11" s="150"/>
      <c r="E11" s="150"/>
      <c r="F11" s="16"/>
      <c r="G11" s="16"/>
    </row>
    <row r="12" spans="1:7" ht="30" customHeight="1">
      <c r="A12" s="65"/>
      <c r="B12" s="205" t="s">
        <v>174</v>
      </c>
      <c r="C12" s="174"/>
      <c r="D12" s="174"/>
      <c r="E12" s="174"/>
      <c r="F12" s="175"/>
      <c r="G12" s="16"/>
    </row>
    <row r="13" spans="1:7" ht="22.5" customHeight="1">
      <c r="A13" s="43"/>
      <c r="B13" s="206" t="s">
        <v>175</v>
      </c>
      <c r="C13" s="174"/>
      <c r="D13" s="174"/>
      <c r="E13" s="174"/>
      <c r="F13" s="175"/>
      <c r="G13" s="16"/>
    </row>
    <row r="14" spans="1:7" ht="31.5" customHeight="1">
      <c r="A14" s="44"/>
      <c r="B14" s="45" t="s">
        <v>176</v>
      </c>
      <c r="C14" s="45" t="s">
        <v>87</v>
      </c>
      <c r="D14" s="45" t="s">
        <v>88</v>
      </c>
      <c r="E14" s="57" t="s">
        <v>89</v>
      </c>
      <c r="F14" s="45" t="s">
        <v>90</v>
      </c>
      <c r="G14" s="16"/>
    </row>
    <row r="15" spans="1:7" ht="93.75" customHeight="1">
      <c r="A15" s="44"/>
      <c r="B15" s="237" t="s">
        <v>177</v>
      </c>
      <c r="C15" s="66" t="s">
        <v>178</v>
      </c>
      <c r="D15" s="67" t="s">
        <v>93</v>
      </c>
      <c r="E15" s="51"/>
      <c r="F15" s="64"/>
      <c r="G15" s="16"/>
    </row>
    <row r="16" spans="1:7" ht="75" customHeight="1">
      <c r="A16" s="44"/>
      <c r="B16" s="208"/>
      <c r="C16" s="66" t="s">
        <v>179</v>
      </c>
      <c r="D16" s="68" t="s">
        <v>93</v>
      </c>
      <c r="E16" s="51"/>
      <c r="F16" s="64"/>
      <c r="G16" s="16"/>
    </row>
    <row r="17" spans="1:7" ht="75" customHeight="1">
      <c r="A17" s="44"/>
      <c r="B17" s="208"/>
      <c r="C17" s="66" t="s">
        <v>180</v>
      </c>
      <c r="D17" s="69" t="s">
        <v>93</v>
      </c>
      <c r="E17" s="53"/>
      <c r="F17" s="64"/>
      <c r="G17" s="16"/>
    </row>
    <row r="18" spans="1:7" ht="87" customHeight="1">
      <c r="A18" s="44"/>
      <c r="B18" s="208"/>
      <c r="C18" s="66" t="s">
        <v>181</v>
      </c>
      <c r="D18" s="58" t="s">
        <v>93</v>
      </c>
      <c r="E18" s="51"/>
      <c r="F18" s="64"/>
      <c r="G18" s="16"/>
    </row>
    <row r="19" spans="1:7" ht="75" customHeight="1">
      <c r="A19" s="44"/>
      <c r="B19" s="212"/>
      <c r="C19" s="66" t="s">
        <v>182</v>
      </c>
      <c r="D19" s="58" t="s">
        <v>93</v>
      </c>
      <c r="E19" s="51"/>
      <c r="F19" s="64"/>
      <c r="G19" s="16"/>
    </row>
    <row r="20" spans="1:7" ht="15" customHeight="1">
      <c r="A20" s="44"/>
      <c r="B20" s="44"/>
      <c r="C20" s="44"/>
      <c r="D20" s="44"/>
      <c r="E20" s="44"/>
      <c r="F20" s="16"/>
      <c r="G20" s="16"/>
    </row>
    <row r="21" spans="1:7" ht="22.5" customHeight="1">
      <c r="A21" s="44"/>
      <c r="B21" s="210" t="s">
        <v>183</v>
      </c>
      <c r="C21" s="174"/>
      <c r="D21" s="174"/>
      <c r="E21" s="174"/>
      <c r="F21" s="175"/>
      <c r="G21" s="16"/>
    </row>
    <row r="22" spans="1:7" ht="30" customHeight="1">
      <c r="A22" s="44"/>
      <c r="B22" s="211" t="s">
        <v>100</v>
      </c>
      <c r="C22" s="215" t="s">
        <v>101</v>
      </c>
      <c r="D22" s="175"/>
      <c r="E22" s="215" t="s">
        <v>102</v>
      </c>
      <c r="F22" s="175"/>
      <c r="G22" s="16"/>
    </row>
    <row r="23" spans="1:7" ht="30" customHeight="1">
      <c r="A23" s="44"/>
      <c r="B23" s="212"/>
      <c r="C23" s="236" t="str">
        <f>IF(COUNTIF( D15:D19,"Cumple Totalmente")&lt;3,IF(COUNTIF( D15:D19,"No Cumple")=5, "NO CUMPLE","ESCASO"), IF(COUNTIF(D15:D19,"Cumple Totalmente" )=5, "PLENO", IF(COUNTIF(D15:D19,"No Cumple")=0,"SATISFACTORIO","SUFICIENTE")))</f>
        <v>PLENO</v>
      </c>
      <c r="D23" s="175"/>
      <c r="E23" s="236">
        <f>IF(C23="Pleno",5,IF(C23="Satisfactorio",4,IF(C23="Suficiente",3,IF(C23="Escaso",2,IF(C23="No Cumple",1,0)))))</f>
        <v>5</v>
      </c>
      <c r="F23" s="175"/>
      <c r="G23" s="16"/>
    </row>
    <row r="24" spans="1:7" ht="99.75" customHeight="1">
      <c r="A24" s="44"/>
      <c r="B24" s="70" t="s">
        <v>103</v>
      </c>
      <c r="C24" s="216"/>
      <c r="D24" s="174"/>
      <c r="E24" s="174"/>
      <c r="F24" s="175"/>
      <c r="G24" s="16"/>
    </row>
    <row r="25" spans="1:7" ht="15.75" customHeight="1">
      <c r="A25" s="44"/>
      <c r="B25" s="44"/>
      <c r="C25" s="44"/>
      <c r="D25" s="44"/>
      <c r="E25" s="44"/>
      <c r="F25" s="16"/>
      <c r="G25" s="16"/>
    </row>
    <row r="26" spans="1:7" ht="36" customHeight="1">
      <c r="A26" s="44"/>
      <c r="B26" s="45" t="s">
        <v>184</v>
      </c>
      <c r="C26" s="45" t="s">
        <v>87</v>
      </c>
      <c r="D26" s="45" t="s">
        <v>88</v>
      </c>
      <c r="E26" s="45" t="s">
        <v>89</v>
      </c>
      <c r="F26" s="45" t="s">
        <v>90</v>
      </c>
      <c r="G26" s="16"/>
    </row>
    <row r="27" spans="1:7" ht="75" customHeight="1">
      <c r="A27" s="44"/>
      <c r="B27" s="244" t="s">
        <v>185</v>
      </c>
      <c r="C27" s="71" t="s">
        <v>186</v>
      </c>
      <c r="D27" s="47" t="s">
        <v>93</v>
      </c>
      <c r="E27" s="51"/>
      <c r="F27" s="64"/>
      <c r="G27" s="16"/>
    </row>
    <row r="28" spans="1:7" ht="75" customHeight="1">
      <c r="A28" s="44"/>
      <c r="B28" s="245"/>
      <c r="C28" s="71" t="s">
        <v>187</v>
      </c>
      <c r="D28" s="47" t="s">
        <v>93</v>
      </c>
      <c r="E28" s="51"/>
      <c r="F28" s="64"/>
      <c r="G28" s="16"/>
    </row>
    <row r="29" spans="1:7" ht="75" customHeight="1">
      <c r="A29" s="44"/>
      <c r="B29" s="245"/>
      <c r="C29" s="71" t="s">
        <v>188</v>
      </c>
      <c r="D29" s="47" t="s">
        <v>93</v>
      </c>
      <c r="E29" s="51"/>
      <c r="F29" s="64"/>
      <c r="G29" s="16"/>
    </row>
    <row r="30" spans="1:7" ht="75" customHeight="1">
      <c r="A30" s="44"/>
      <c r="B30" s="245"/>
      <c r="C30" s="71" t="s">
        <v>189</v>
      </c>
      <c r="D30" s="47" t="s">
        <v>93</v>
      </c>
      <c r="E30" s="61"/>
      <c r="F30" s="64"/>
      <c r="G30" s="16"/>
    </row>
    <row r="31" spans="1:7" ht="105" customHeight="1">
      <c r="A31" s="44"/>
      <c r="B31" s="246"/>
      <c r="C31" s="71" t="s">
        <v>190</v>
      </c>
      <c r="D31" s="47" t="s">
        <v>93</v>
      </c>
      <c r="E31" s="61"/>
      <c r="F31" s="64"/>
      <c r="G31" s="16"/>
    </row>
    <row r="32" spans="1:7" ht="22.5" customHeight="1">
      <c r="A32" s="44"/>
      <c r="B32" s="210" t="s">
        <v>191</v>
      </c>
      <c r="C32" s="174"/>
      <c r="D32" s="174"/>
      <c r="E32" s="174"/>
      <c r="F32" s="175"/>
      <c r="G32" s="16"/>
    </row>
    <row r="33" spans="1:7" ht="30" customHeight="1">
      <c r="A33" s="44"/>
      <c r="B33" s="211" t="s">
        <v>100</v>
      </c>
      <c r="C33" s="215" t="s">
        <v>101</v>
      </c>
      <c r="D33" s="175"/>
      <c r="E33" s="215" t="s">
        <v>102</v>
      </c>
      <c r="F33" s="175"/>
      <c r="G33" s="16"/>
    </row>
    <row r="34" spans="1:7" ht="30" customHeight="1">
      <c r="A34" s="44"/>
      <c r="B34" s="212"/>
      <c r="C34" s="236" t="str">
        <f>IF(COUNTIF( D27:D31,"Cumple Totalmente")&lt;3,IF(COUNTIF( D27:D31,"No Cumple")=5, "NO CUMPLE","ESCASO"), IF(COUNTIF(D27:D31,"Cumple Totalmente" )=5, "PLENO", IF(COUNTIF(D27:D31,"No Cumple")=0,"SATISFACTORIO","SUFICIENTE")))</f>
        <v>PLENO</v>
      </c>
      <c r="D34" s="175"/>
      <c r="E34" s="236">
        <f>IF(C34="Pleno",5,IF(C34="Satisfactorio",4,IF(C34="Suficiente",3,IF(C34="Escaso",2,IF(C34="No Cumple",1,0)))))</f>
        <v>5</v>
      </c>
      <c r="F34" s="175"/>
      <c r="G34" s="16"/>
    </row>
    <row r="35" spans="1:7" ht="99.75" customHeight="1">
      <c r="A35" s="44"/>
      <c r="B35" s="54" t="s">
        <v>103</v>
      </c>
      <c r="C35" s="216"/>
      <c r="D35" s="174"/>
      <c r="E35" s="174"/>
      <c r="F35" s="175"/>
      <c r="G35" s="16"/>
    </row>
    <row r="36" spans="1:7" ht="15.75" customHeight="1">
      <c r="A36" s="44"/>
      <c r="B36" s="44"/>
      <c r="C36" s="56"/>
      <c r="D36" s="56"/>
      <c r="E36" s="56"/>
      <c r="F36" s="16"/>
      <c r="G36" s="16"/>
    </row>
    <row r="37" spans="1:7" ht="15.75" customHeight="1">
      <c r="A37" s="44"/>
      <c r="B37" s="44"/>
      <c r="C37" s="56"/>
      <c r="D37" s="56"/>
      <c r="E37" s="56"/>
      <c r="F37" s="16"/>
      <c r="G37" s="16"/>
    </row>
    <row r="38" spans="1:7" ht="22.5" customHeight="1">
      <c r="A38" s="43"/>
      <c r="B38" s="206" t="s">
        <v>192</v>
      </c>
      <c r="C38" s="174"/>
      <c r="D38" s="174"/>
      <c r="E38" s="174"/>
      <c r="F38" s="175"/>
      <c r="G38" s="16"/>
    </row>
    <row r="39" spans="1:7" ht="30" customHeight="1">
      <c r="A39" s="44"/>
      <c r="B39" s="45" t="s">
        <v>193</v>
      </c>
      <c r="C39" s="45" t="s">
        <v>87</v>
      </c>
      <c r="D39" s="45" t="s">
        <v>88</v>
      </c>
      <c r="E39" s="45" t="s">
        <v>89</v>
      </c>
      <c r="F39" s="45" t="s">
        <v>90</v>
      </c>
      <c r="G39" s="16"/>
    </row>
    <row r="40" spans="1:7" ht="75" customHeight="1">
      <c r="A40" s="44"/>
      <c r="B40" s="237" t="s">
        <v>194</v>
      </c>
      <c r="C40" s="71" t="s">
        <v>195</v>
      </c>
      <c r="D40" s="47" t="s">
        <v>93</v>
      </c>
      <c r="E40" s="51"/>
      <c r="F40" s="64"/>
      <c r="G40" s="16"/>
    </row>
    <row r="41" spans="1:7" ht="75" customHeight="1">
      <c r="A41" s="44"/>
      <c r="B41" s="208"/>
      <c r="C41" s="71" t="s">
        <v>196</v>
      </c>
      <c r="D41" s="63" t="s">
        <v>93</v>
      </c>
      <c r="E41" s="51"/>
      <c r="F41" s="72"/>
      <c r="G41" s="16"/>
    </row>
    <row r="42" spans="1:7" ht="91.5" customHeight="1">
      <c r="A42" s="44"/>
      <c r="B42" s="208"/>
      <c r="C42" s="71" t="s">
        <v>197</v>
      </c>
      <c r="D42" s="47" t="s">
        <v>93</v>
      </c>
      <c r="E42" s="51"/>
      <c r="F42" s="64"/>
      <c r="G42" s="16"/>
    </row>
    <row r="43" spans="1:7" ht="75" customHeight="1">
      <c r="A43" s="44"/>
      <c r="B43" s="208"/>
      <c r="C43" s="71" t="s">
        <v>198</v>
      </c>
      <c r="D43" s="47" t="s">
        <v>93</v>
      </c>
      <c r="E43" s="51"/>
      <c r="F43" s="64"/>
      <c r="G43" s="16"/>
    </row>
    <row r="44" spans="1:7" ht="75" customHeight="1">
      <c r="A44" s="44"/>
      <c r="B44" s="209"/>
      <c r="C44" s="71" t="s">
        <v>199</v>
      </c>
      <c r="D44" s="47" t="s">
        <v>93</v>
      </c>
      <c r="E44" s="51"/>
      <c r="F44" s="64"/>
      <c r="G44" s="16"/>
    </row>
    <row r="45" spans="1:7" ht="14.25" customHeight="1">
      <c r="A45" s="44"/>
      <c r="B45" s="44"/>
      <c r="C45" s="44"/>
      <c r="D45" s="44"/>
      <c r="E45" s="44"/>
      <c r="F45" s="16"/>
      <c r="G45" s="16"/>
    </row>
    <row r="46" spans="1:7" ht="22.5" customHeight="1">
      <c r="A46" s="44"/>
      <c r="B46" s="210" t="s">
        <v>200</v>
      </c>
      <c r="C46" s="174"/>
      <c r="D46" s="174"/>
      <c r="E46" s="174"/>
      <c r="F46" s="175"/>
      <c r="G46" s="16"/>
    </row>
    <row r="47" spans="1:7" ht="30" customHeight="1">
      <c r="A47" s="44"/>
      <c r="B47" s="211" t="s">
        <v>100</v>
      </c>
      <c r="C47" s="215" t="s">
        <v>101</v>
      </c>
      <c r="D47" s="175"/>
      <c r="E47" s="215" t="s">
        <v>102</v>
      </c>
      <c r="F47" s="175"/>
      <c r="G47" s="16"/>
    </row>
    <row r="48" spans="1:7" ht="30" customHeight="1">
      <c r="A48" s="44"/>
      <c r="B48" s="212"/>
      <c r="C48" s="236" t="str">
        <f>IF(COUNTIF( D40:D44,"Cumple Totalmente")&lt;3,IF(COUNTIF( D40:D44,"No Cumple")=5, "NO CUMPLE","ESCASO"), IF(COUNTIF(D40:D44,"Cumple Totalmente" )=5, "PLENO", IF(COUNTIF(D40:D44,"No Cumple")=0,"SATISFACTORIO","SUFICIENTE")))</f>
        <v>PLENO</v>
      </c>
      <c r="D48" s="175"/>
      <c r="E48" s="236">
        <f>IF(C48="Pleno",5,IF(C48="Satisfactorio",4,IF(C48="Suficiente",3,IF(C48="Escaso",2,IF(C48="No Cumple",1,0)))))</f>
        <v>5</v>
      </c>
      <c r="F48" s="175"/>
      <c r="G48" s="16"/>
    </row>
    <row r="49" spans="1:7" ht="99.75" customHeight="1">
      <c r="A49" s="44"/>
      <c r="B49" s="54" t="s">
        <v>103</v>
      </c>
      <c r="C49" s="214"/>
      <c r="D49" s="174"/>
      <c r="E49" s="174"/>
      <c r="F49" s="175"/>
      <c r="G49" s="16"/>
    </row>
    <row r="50" spans="1:7" ht="15.75" customHeight="1">
      <c r="A50" s="44"/>
      <c r="B50" s="44"/>
      <c r="C50" s="44"/>
      <c r="D50" s="44"/>
      <c r="E50" s="44"/>
      <c r="F50" s="16"/>
      <c r="G50" s="16"/>
    </row>
    <row r="51" spans="1:7" ht="33.75" customHeight="1">
      <c r="A51" s="44"/>
      <c r="B51" s="45" t="s">
        <v>201</v>
      </c>
      <c r="C51" s="45" t="s">
        <v>87</v>
      </c>
      <c r="D51" s="45" t="s">
        <v>88</v>
      </c>
      <c r="E51" s="45" t="s">
        <v>89</v>
      </c>
      <c r="F51" s="45" t="s">
        <v>90</v>
      </c>
      <c r="G51" s="16"/>
    </row>
    <row r="52" spans="1:7" ht="93" customHeight="1">
      <c r="A52" s="44"/>
      <c r="B52" s="237" t="s">
        <v>202</v>
      </c>
      <c r="C52" s="71" t="s">
        <v>203</v>
      </c>
      <c r="D52" s="47" t="s">
        <v>93</v>
      </c>
      <c r="E52" s="51"/>
      <c r="F52" s="64"/>
      <c r="G52" s="16"/>
    </row>
    <row r="53" spans="1:7" ht="75" customHeight="1">
      <c r="A53" s="44"/>
      <c r="B53" s="208"/>
      <c r="C53" s="71" t="s">
        <v>204</v>
      </c>
      <c r="D53" s="47" t="s">
        <v>93</v>
      </c>
      <c r="E53" s="51"/>
      <c r="F53" s="64"/>
      <c r="G53" s="16"/>
    </row>
    <row r="54" spans="1:7" ht="103.5" customHeight="1">
      <c r="A54" s="44"/>
      <c r="B54" s="208"/>
      <c r="C54" s="71" t="s">
        <v>205</v>
      </c>
      <c r="D54" s="47" t="s">
        <v>93</v>
      </c>
      <c r="E54" s="61"/>
      <c r="F54" s="64"/>
      <c r="G54" s="16"/>
    </row>
    <row r="55" spans="1:7" ht="88.5" customHeight="1">
      <c r="A55" s="44"/>
      <c r="B55" s="209"/>
      <c r="C55" s="71" t="s">
        <v>206</v>
      </c>
      <c r="D55" s="47" t="s">
        <v>93</v>
      </c>
      <c r="E55" s="61"/>
      <c r="F55" s="64"/>
      <c r="G55" s="16"/>
    </row>
    <row r="56" spans="1:7" ht="23.25" customHeight="1">
      <c r="A56" s="44"/>
      <c r="B56" s="44"/>
      <c r="C56" s="44"/>
      <c r="D56" s="44"/>
      <c r="E56" s="44"/>
      <c r="F56" s="16"/>
      <c r="G56" s="16"/>
    </row>
    <row r="57" spans="1:7" ht="22.5" customHeight="1">
      <c r="A57" s="44"/>
      <c r="B57" s="210" t="s">
        <v>207</v>
      </c>
      <c r="C57" s="174"/>
      <c r="D57" s="174"/>
      <c r="E57" s="174"/>
      <c r="F57" s="175"/>
      <c r="G57" s="16"/>
    </row>
    <row r="58" spans="1:7" ht="30" customHeight="1">
      <c r="A58" s="44"/>
      <c r="B58" s="211" t="s">
        <v>100</v>
      </c>
      <c r="C58" s="215" t="s">
        <v>101</v>
      </c>
      <c r="D58" s="175"/>
      <c r="E58" s="215" t="s">
        <v>102</v>
      </c>
      <c r="F58" s="175"/>
      <c r="G58" s="16"/>
    </row>
    <row r="59" spans="1:7" ht="30" customHeight="1">
      <c r="A59" s="44"/>
      <c r="B59" s="212"/>
      <c r="C59" s="236" t="str">
        <f>IF(COUNTIF( D52:D55,"Cumple Totalmente")&lt;2,IF(COUNTIF( D52:D55,"No Cumple")=4, "NO CUMPLE","ESCASO"), IF(COUNTIF(D52:D55,"Cumple Totalmente" )=4, "PLENO", IF(COUNTIF(D52:D55,"No Cumple")=0,"SATISFACTORIO","SUFICIENTE")))</f>
        <v>PLENO</v>
      </c>
      <c r="D59" s="175"/>
      <c r="E59" s="236">
        <f>IF(C59="Pleno",5,IF(C59="Satisfactorio",4,IF(C59="Suficiente",3,IF(C59="Escaso",2,IF(C59="No Cumple",1,0)))))</f>
        <v>5</v>
      </c>
      <c r="F59" s="175"/>
      <c r="G59" s="16"/>
    </row>
    <row r="60" spans="1:7" ht="99.75" customHeight="1">
      <c r="A60" s="44"/>
      <c r="B60" s="54" t="s">
        <v>103</v>
      </c>
      <c r="C60" s="214"/>
      <c r="D60" s="174"/>
      <c r="E60" s="174"/>
      <c r="F60" s="175"/>
      <c r="G60" s="16"/>
    </row>
    <row r="61" spans="1:7" ht="37.5" customHeight="1">
      <c r="A61" s="44"/>
      <c r="B61" s="44"/>
      <c r="C61" s="44"/>
      <c r="D61" s="44"/>
      <c r="E61" s="44"/>
      <c r="F61" s="16"/>
      <c r="G61" s="16"/>
    </row>
    <row r="62" spans="1:7" ht="33.75" customHeight="1">
      <c r="A62" s="44"/>
      <c r="B62" s="45" t="s">
        <v>208</v>
      </c>
      <c r="C62" s="45" t="s">
        <v>87</v>
      </c>
      <c r="D62" s="45" t="s">
        <v>88</v>
      </c>
      <c r="E62" s="45" t="s">
        <v>89</v>
      </c>
      <c r="F62" s="45" t="s">
        <v>90</v>
      </c>
      <c r="G62" s="16"/>
    </row>
    <row r="63" spans="1:7" ht="93" customHeight="1">
      <c r="A63" s="44"/>
      <c r="B63" s="237" t="s">
        <v>209</v>
      </c>
      <c r="C63" s="71" t="s">
        <v>210</v>
      </c>
      <c r="D63" s="47" t="s">
        <v>93</v>
      </c>
      <c r="E63" s="51"/>
      <c r="F63" s="64"/>
      <c r="G63" s="16"/>
    </row>
    <row r="64" spans="1:7" ht="75" customHeight="1">
      <c r="A64" s="44"/>
      <c r="B64" s="208"/>
      <c r="C64" s="71" t="s">
        <v>211</v>
      </c>
      <c r="D64" s="47" t="s">
        <v>93</v>
      </c>
      <c r="E64" s="51"/>
      <c r="F64" s="64"/>
      <c r="G64" s="16"/>
    </row>
    <row r="65" spans="1:7" ht="103.5" customHeight="1">
      <c r="A65" s="44"/>
      <c r="B65" s="208"/>
      <c r="C65" s="71" t="s">
        <v>212</v>
      </c>
      <c r="D65" s="47" t="s">
        <v>93</v>
      </c>
      <c r="E65" s="61"/>
      <c r="F65" s="64"/>
      <c r="G65" s="16"/>
    </row>
    <row r="66" spans="1:7" ht="88.5" customHeight="1">
      <c r="A66" s="44"/>
      <c r="B66" s="208"/>
      <c r="C66" s="71" t="s">
        <v>213</v>
      </c>
      <c r="D66" s="47" t="s">
        <v>93</v>
      </c>
      <c r="E66" s="61"/>
      <c r="F66" s="64"/>
      <c r="G66" s="16"/>
    </row>
    <row r="67" spans="1:7" ht="75" customHeight="1">
      <c r="A67" s="44"/>
      <c r="B67" s="208"/>
      <c r="C67" s="71" t="s">
        <v>214</v>
      </c>
      <c r="D67" s="62" t="s">
        <v>93</v>
      </c>
      <c r="E67" s="61"/>
      <c r="F67" s="64"/>
      <c r="G67" s="16"/>
    </row>
    <row r="68" spans="1:7" ht="75" customHeight="1">
      <c r="A68" s="44"/>
      <c r="B68" s="209"/>
      <c r="C68" s="71" t="s">
        <v>215</v>
      </c>
      <c r="D68" s="47" t="s">
        <v>93</v>
      </c>
      <c r="E68" s="51"/>
      <c r="F68" s="64"/>
      <c r="G68" s="16"/>
    </row>
    <row r="69" spans="1:7" ht="23.25" customHeight="1">
      <c r="A69" s="44"/>
      <c r="B69" s="44"/>
      <c r="C69" s="44"/>
      <c r="D69" s="44"/>
      <c r="E69" s="44"/>
      <c r="F69" s="16"/>
      <c r="G69" s="16"/>
    </row>
    <row r="70" spans="1:7" ht="22.5" customHeight="1">
      <c r="A70" s="44"/>
      <c r="B70" s="210" t="s">
        <v>216</v>
      </c>
      <c r="C70" s="174"/>
      <c r="D70" s="174"/>
      <c r="E70" s="174"/>
      <c r="F70" s="175"/>
      <c r="G70" s="16"/>
    </row>
    <row r="71" spans="1:7" ht="30" customHeight="1">
      <c r="A71" s="44"/>
      <c r="B71" s="211" t="s">
        <v>100</v>
      </c>
      <c r="C71" s="215" t="s">
        <v>101</v>
      </c>
      <c r="D71" s="175"/>
      <c r="E71" s="215" t="s">
        <v>102</v>
      </c>
      <c r="F71" s="175"/>
      <c r="G71" s="16"/>
    </row>
    <row r="72" spans="1:7" ht="30" customHeight="1">
      <c r="A72" s="44"/>
      <c r="B72" s="212"/>
      <c r="C72" s="236" t="str">
        <f>IF(COUNTIF( D63:D68,"Cumple Totalmente")&lt;3,IF(COUNTIF( D63:D68,"No Cumple")=6, "NO CUMPLE","ESCASO"), IF(COUNTIF(D63:D68,"Cumple Totalmente" )=6, "PLENO", IF(COUNTIF(D63:D68,"No Cumple")=0,"SATISFACTORIO","SUFICIENTE")))</f>
        <v>PLENO</v>
      </c>
      <c r="D72" s="175"/>
      <c r="E72" s="236">
        <f>IF(C72="Pleno",5,IF(C72="Satisfactorio",4,IF(C72="Suficiente",3,IF(C72="Escaso",2,IF(C72="No Cumple",1,0)))))</f>
        <v>5</v>
      </c>
      <c r="F72" s="175"/>
      <c r="G72" s="16"/>
    </row>
    <row r="73" spans="1:7" ht="99.75" customHeight="1">
      <c r="A73" s="44"/>
      <c r="B73" s="54" t="s">
        <v>103</v>
      </c>
      <c r="C73" s="214"/>
      <c r="D73" s="174"/>
      <c r="E73" s="174"/>
      <c r="F73" s="175"/>
      <c r="G73" s="16"/>
    </row>
    <row r="74" spans="1:7" ht="37.5" customHeight="1">
      <c r="A74" s="44"/>
      <c r="B74" s="44"/>
      <c r="C74" s="73"/>
      <c r="D74" s="1"/>
      <c r="E74" s="73"/>
      <c r="F74" s="1"/>
      <c r="G74" s="16"/>
    </row>
    <row r="75" spans="1:7" ht="33.75" customHeight="1">
      <c r="A75" s="44"/>
      <c r="B75" s="45" t="s">
        <v>217</v>
      </c>
      <c r="C75" s="45" t="s">
        <v>87</v>
      </c>
      <c r="D75" s="45" t="s">
        <v>88</v>
      </c>
      <c r="E75" s="45" t="s">
        <v>89</v>
      </c>
      <c r="F75" s="45" t="s">
        <v>90</v>
      </c>
      <c r="G75" s="16"/>
    </row>
    <row r="76" spans="1:7" ht="93" customHeight="1">
      <c r="A76" s="44"/>
      <c r="B76" s="237" t="s">
        <v>218</v>
      </c>
      <c r="C76" s="71" t="s">
        <v>219</v>
      </c>
      <c r="D76" s="47" t="s">
        <v>93</v>
      </c>
      <c r="E76" s="51"/>
      <c r="F76" s="64"/>
      <c r="G76" s="16"/>
    </row>
    <row r="77" spans="1:7" ht="75" customHeight="1">
      <c r="A77" s="44"/>
      <c r="B77" s="208"/>
      <c r="C77" s="71" t="s">
        <v>220</v>
      </c>
      <c r="D77" s="47" t="s">
        <v>93</v>
      </c>
      <c r="E77" s="51"/>
      <c r="F77" s="64"/>
      <c r="G77" s="16"/>
    </row>
    <row r="78" spans="1:7" ht="103.5" customHeight="1">
      <c r="A78" s="44"/>
      <c r="B78" s="208"/>
      <c r="C78" s="71" t="s">
        <v>221</v>
      </c>
      <c r="D78" s="47" t="s">
        <v>93</v>
      </c>
      <c r="E78" s="61"/>
      <c r="F78" s="64"/>
      <c r="G78" s="16"/>
    </row>
    <row r="79" spans="1:7" ht="88.5" customHeight="1">
      <c r="A79" s="44"/>
      <c r="B79" s="208"/>
      <c r="C79" s="71" t="s">
        <v>222</v>
      </c>
      <c r="D79" s="47" t="s">
        <v>93</v>
      </c>
      <c r="E79" s="61"/>
      <c r="F79" s="64"/>
      <c r="G79" s="16"/>
    </row>
    <row r="80" spans="1:7" ht="75" customHeight="1">
      <c r="A80" s="44"/>
      <c r="B80" s="209"/>
      <c r="C80" s="71" t="s">
        <v>223</v>
      </c>
      <c r="D80" s="62" t="s">
        <v>93</v>
      </c>
      <c r="E80" s="61"/>
      <c r="F80" s="64"/>
      <c r="G80" s="16"/>
    </row>
    <row r="81" spans="1:7" ht="23.25" customHeight="1">
      <c r="A81" s="44"/>
      <c r="B81" s="44"/>
      <c r="C81" s="44"/>
      <c r="D81" s="44"/>
      <c r="E81" s="44"/>
      <c r="F81" s="16"/>
      <c r="G81" s="16"/>
    </row>
    <row r="82" spans="1:7" ht="22.5" customHeight="1">
      <c r="A82" s="44"/>
      <c r="B82" s="210" t="s">
        <v>224</v>
      </c>
      <c r="C82" s="174"/>
      <c r="D82" s="174"/>
      <c r="E82" s="174"/>
      <c r="F82" s="175"/>
      <c r="G82" s="16"/>
    </row>
    <row r="83" spans="1:7" ht="30" customHeight="1">
      <c r="A83" s="44"/>
      <c r="B83" s="211" t="s">
        <v>100</v>
      </c>
      <c r="C83" s="215" t="s">
        <v>101</v>
      </c>
      <c r="D83" s="175"/>
      <c r="E83" s="215" t="s">
        <v>102</v>
      </c>
      <c r="F83" s="175"/>
      <c r="G83" s="16"/>
    </row>
    <row r="84" spans="1:7" ht="30" customHeight="1">
      <c r="A84" s="44"/>
      <c r="B84" s="212"/>
      <c r="C84" s="236" t="str">
        <f>IF(COUNTIF( D76:D80,"Cumple Totalmente")&lt;3,IF(COUNTIF( D76:D80,"No Cumple")=5, "NO CUMPLE","ESCASO"), IF(COUNTIF(D76:D80,"Cumple Totalmente" )=5, "PLENO", IF(COUNTIF(D76:D80,"No Cumple")=0,"SATISFACTORIO","SUFICIENTE")))</f>
        <v>PLENO</v>
      </c>
      <c r="D84" s="175"/>
      <c r="E84" s="236">
        <f>IF(C84="Pleno",5,IF(C84="Satisfactorio",4,IF(C84="Suficiente",3,IF(C84="Escaso",2,IF(C84="No Cumple",1,0)))))</f>
        <v>5</v>
      </c>
      <c r="F84" s="175"/>
      <c r="G84" s="16"/>
    </row>
    <row r="85" spans="1:7" ht="99.75" customHeight="1">
      <c r="A85" s="44"/>
      <c r="B85" s="54" t="s">
        <v>103</v>
      </c>
      <c r="C85" s="214"/>
      <c r="D85" s="174"/>
      <c r="E85" s="174"/>
      <c r="F85" s="175"/>
      <c r="G85" s="16"/>
    </row>
    <row r="86" spans="1:7" ht="15.75" customHeight="1">
      <c r="A86" s="44"/>
      <c r="B86" s="44"/>
      <c r="C86" s="44"/>
      <c r="D86" s="44"/>
      <c r="E86" s="44"/>
      <c r="F86" s="16"/>
      <c r="G86" s="16"/>
    </row>
    <row r="87" spans="1:7" ht="22.5" customHeight="1">
      <c r="A87" s="43"/>
      <c r="B87" s="206" t="s">
        <v>225</v>
      </c>
      <c r="C87" s="174"/>
      <c r="D87" s="174"/>
      <c r="E87" s="174"/>
      <c r="F87" s="175"/>
      <c r="G87" s="16"/>
    </row>
    <row r="88" spans="1:7" ht="29.25" customHeight="1">
      <c r="A88" s="44"/>
      <c r="B88" s="45" t="s">
        <v>226</v>
      </c>
      <c r="C88" s="45" t="s">
        <v>87</v>
      </c>
      <c r="D88" s="45" t="s">
        <v>88</v>
      </c>
      <c r="E88" s="45" t="s">
        <v>89</v>
      </c>
      <c r="F88" s="45" t="s">
        <v>90</v>
      </c>
      <c r="G88" s="16"/>
    </row>
    <row r="89" spans="1:7" ht="75" customHeight="1">
      <c r="A89" s="44"/>
      <c r="B89" s="237" t="s">
        <v>227</v>
      </c>
      <c r="C89" s="71" t="s">
        <v>228</v>
      </c>
      <c r="D89" s="47" t="s">
        <v>93</v>
      </c>
      <c r="E89" s="51"/>
      <c r="F89" s="74"/>
      <c r="G89" s="16"/>
    </row>
    <row r="90" spans="1:7" ht="75" customHeight="1">
      <c r="A90" s="44"/>
      <c r="B90" s="208"/>
      <c r="C90" s="71" t="s">
        <v>229</v>
      </c>
      <c r="D90" s="47" t="s">
        <v>93</v>
      </c>
      <c r="E90" s="51"/>
      <c r="F90" s="74"/>
      <c r="G90" s="16"/>
    </row>
    <row r="91" spans="1:7" ht="75" customHeight="1">
      <c r="A91" s="44"/>
      <c r="B91" s="208"/>
      <c r="C91" s="71" t="s">
        <v>230</v>
      </c>
      <c r="D91" s="47" t="s">
        <v>93</v>
      </c>
      <c r="E91" s="51"/>
      <c r="F91" s="74"/>
      <c r="G91" s="16"/>
    </row>
    <row r="92" spans="1:7" ht="115.5" customHeight="1">
      <c r="A92" s="44"/>
      <c r="B92" s="208"/>
      <c r="C92" s="71" t="s">
        <v>231</v>
      </c>
      <c r="D92" s="47" t="s">
        <v>93</v>
      </c>
      <c r="E92" s="51"/>
      <c r="F92" s="74"/>
      <c r="G92" s="16"/>
    </row>
    <row r="93" spans="1:7" ht="95.25" customHeight="1">
      <c r="A93" s="44"/>
      <c r="B93" s="209"/>
      <c r="C93" s="71" t="s">
        <v>232</v>
      </c>
      <c r="D93" s="47" t="s">
        <v>93</v>
      </c>
      <c r="E93" s="51"/>
      <c r="F93" s="74"/>
      <c r="G93" s="16"/>
    </row>
    <row r="94" spans="1:7" ht="26.25" customHeight="1">
      <c r="A94" s="44"/>
      <c r="B94" s="44"/>
      <c r="C94" s="44"/>
      <c r="D94" s="44"/>
      <c r="E94" s="44"/>
      <c r="F94" s="16"/>
      <c r="G94" s="16"/>
    </row>
    <row r="95" spans="1:7" ht="22.5" customHeight="1">
      <c r="A95" s="44"/>
      <c r="B95" s="210" t="s">
        <v>233</v>
      </c>
      <c r="C95" s="174"/>
      <c r="D95" s="174"/>
      <c r="E95" s="174"/>
      <c r="F95" s="175"/>
      <c r="G95" s="16"/>
    </row>
    <row r="96" spans="1:7" ht="30" customHeight="1">
      <c r="A96" s="44"/>
      <c r="B96" s="211" t="s">
        <v>100</v>
      </c>
      <c r="C96" s="215" t="s">
        <v>101</v>
      </c>
      <c r="D96" s="175"/>
      <c r="E96" s="215" t="s">
        <v>102</v>
      </c>
      <c r="F96" s="175"/>
      <c r="G96" s="16"/>
    </row>
    <row r="97" spans="1:7" ht="30" customHeight="1">
      <c r="A97" s="44"/>
      <c r="B97" s="212"/>
      <c r="C97" s="236" t="str">
        <f>IF(COUNTIF( D89:D93,"Cumple Totalmente")&lt;3,IF(COUNTIF( D89:D93,"No Cumple")=5, "NO CUMPLE","ESCASO"), IF(COUNTIF(D89:D93,"Cumple Totalmente" )=5, "PLENO", IF(COUNTIF(D89:D93,"No Cumple")=0,"SATISFACTORIO","SUFICIENTE")))</f>
        <v>PLENO</v>
      </c>
      <c r="D97" s="175"/>
      <c r="E97" s="236">
        <f>IF(C97="Pleno",5,IF(C97="Satisfactorio",4,IF(C97="Suficiente",3,IF(C97="Escaso",2,IF(C97="No Cumple",1,0)))))</f>
        <v>5</v>
      </c>
      <c r="F97" s="175"/>
      <c r="G97" s="16"/>
    </row>
    <row r="98" spans="1:7" ht="99.75" customHeight="1">
      <c r="A98" s="44"/>
      <c r="B98" s="54" t="s">
        <v>103</v>
      </c>
      <c r="C98" s="216"/>
      <c r="D98" s="174"/>
      <c r="E98" s="174"/>
      <c r="F98" s="175"/>
      <c r="G98" s="16"/>
    </row>
    <row r="99" spans="1:7" ht="15.75" customHeight="1">
      <c r="A99" s="16"/>
      <c r="B99" s="16"/>
      <c r="C99" s="16"/>
      <c r="D99" s="16"/>
      <c r="E99" s="16"/>
      <c r="F99" s="16"/>
      <c r="G99" s="16"/>
    </row>
    <row r="100" spans="1:7" ht="29.25" customHeight="1">
      <c r="A100" s="44"/>
      <c r="B100" s="45" t="s">
        <v>234</v>
      </c>
      <c r="C100" s="45" t="s">
        <v>87</v>
      </c>
      <c r="D100" s="45" t="s">
        <v>88</v>
      </c>
      <c r="E100" s="45" t="s">
        <v>89</v>
      </c>
      <c r="F100" s="45" t="s">
        <v>90</v>
      </c>
      <c r="G100" s="16"/>
    </row>
    <row r="101" spans="1:7" ht="111.75" customHeight="1">
      <c r="A101" s="44"/>
      <c r="B101" s="237" t="s">
        <v>235</v>
      </c>
      <c r="C101" s="71" t="s">
        <v>236</v>
      </c>
      <c r="D101" s="63" t="s">
        <v>93</v>
      </c>
      <c r="E101" s="53"/>
      <c r="F101" s="64"/>
      <c r="G101" s="16"/>
    </row>
    <row r="102" spans="1:7" ht="75" customHeight="1">
      <c r="A102" s="44"/>
      <c r="B102" s="208"/>
      <c r="C102" s="71" t="s">
        <v>237</v>
      </c>
      <c r="D102" s="47" t="s">
        <v>93</v>
      </c>
      <c r="E102" s="51"/>
      <c r="F102" s="64"/>
      <c r="G102" s="16"/>
    </row>
    <row r="103" spans="1:7" ht="75" customHeight="1">
      <c r="A103" s="44"/>
      <c r="B103" s="208"/>
      <c r="C103" s="71" t="s">
        <v>238</v>
      </c>
      <c r="D103" s="47" t="s">
        <v>93</v>
      </c>
      <c r="E103" s="51"/>
      <c r="F103" s="64"/>
      <c r="G103" s="16"/>
    </row>
    <row r="104" spans="1:7" ht="75" customHeight="1">
      <c r="A104" s="44"/>
      <c r="B104" s="208"/>
      <c r="C104" s="71" t="s">
        <v>239</v>
      </c>
      <c r="D104" s="47" t="s">
        <v>93</v>
      </c>
      <c r="E104" s="51"/>
      <c r="F104" s="64"/>
      <c r="G104" s="16"/>
    </row>
    <row r="105" spans="1:7" ht="75" customHeight="1">
      <c r="A105" s="44"/>
      <c r="B105" s="209"/>
      <c r="C105" s="71" t="s">
        <v>240</v>
      </c>
      <c r="D105" s="47" t="s">
        <v>93</v>
      </c>
      <c r="E105" s="51"/>
      <c r="F105" s="64"/>
      <c r="G105" s="16"/>
    </row>
    <row r="106" spans="1:7" ht="15.75" customHeight="1">
      <c r="A106" s="44"/>
      <c r="B106" s="44"/>
      <c r="C106" s="44"/>
      <c r="D106" s="44"/>
      <c r="E106" s="44"/>
      <c r="F106" s="16"/>
      <c r="G106" s="16"/>
    </row>
    <row r="107" spans="1:7" ht="22.5" customHeight="1">
      <c r="A107" s="44"/>
      <c r="B107" s="210" t="s">
        <v>241</v>
      </c>
      <c r="C107" s="174"/>
      <c r="D107" s="174"/>
      <c r="E107" s="174"/>
      <c r="F107" s="175"/>
      <c r="G107" s="16"/>
    </row>
    <row r="108" spans="1:7" ht="30" customHeight="1">
      <c r="A108" s="44"/>
      <c r="B108" s="211" t="s">
        <v>100</v>
      </c>
      <c r="C108" s="215" t="s">
        <v>101</v>
      </c>
      <c r="D108" s="175"/>
      <c r="E108" s="215" t="s">
        <v>102</v>
      </c>
      <c r="F108" s="175"/>
      <c r="G108" s="16"/>
    </row>
    <row r="109" spans="1:7" ht="30" customHeight="1">
      <c r="A109" s="44"/>
      <c r="B109" s="212"/>
      <c r="C109" s="236" t="str">
        <f>IF(COUNTIF( D101:D105,"Cumple Totalmente")&lt;3,IF(COUNTIF( D101:D105,"No Cumple")=5, "NO CUMPLE","ESCASO"), IF(COUNTIF(D101:D105,"Cumple Totalmente" )=5, "PLENO", IF(COUNTIF(D101:D105,"No Cumple")=0,"SATISFACTORIO","SUFICIENTE")))</f>
        <v>PLENO</v>
      </c>
      <c r="D109" s="175"/>
      <c r="E109" s="236">
        <f>IF(C109="Pleno",5,IF(C109="Satisfactorio",4,IF(C109="Suficiente",3,IF(C109="Escaso",2,IF(C109="No Cumple",1,0)))))</f>
        <v>5</v>
      </c>
      <c r="F109" s="175"/>
      <c r="G109" s="16"/>
    </row>
    <row r="110" spans="1:7" ht="99.75" customHeight="1">
      <c r="A110" s="44"/>
      <c r="B110" s="54" t="s">
        <v>103</v>
      </c>
      <c r="C110" s="216"/>
      <c r="D110" s="174"/>
      <c r="E110" s="174"/>
      <c r="F110" s="175"/>
      <c r="G110" s="16"/>
    </row>
    <row r="111" spans="1:7" ht="15.75" customHeight="1">
      <c r="A111" s="16"/>
      <c r="B111" s="16"/>
      <c r="C111" s="16"/>
      <c r="D111" s="16"/>
      <c r="E111" s="16"/>
      <c r="F111" s="16"/>
      <c r="G111" s="16"/>
    </row>
    <row r="112" spans="1:7" ht="26.25" customHeight="1">
      <c r="A112" s="42"/>
      <c r="B112" s="205" t="s">
        <v>174</v>
      </c>
      <c r="C112" s="174"/>
      <c r="D112" s="174"/>
      <c r="E112" s="174"/>
      <c r="F112" s="175"/>
      <c r="G112" s="16"/>
    </row>
    <row r="113" spans="1:7" ht="22.5" customHeight="1">
      <c r="A113" s="44"/>
      <c r="B113" s="226" t="s">
        <v>154</v>
      </c>
      <c r="C113" s="174"/>
      <c r="D113" s="174"/>
      <c r="E113" s="174"/>
      <c r="F113" s="175"/>
      <c r="G113" s="16"/>
    </row>
    <row r="114" spans="1:7" ht="22.5" customHeight="1">
      <c r="A114" s="44"/>
      <c r="B114" s="215" t="s">
        <v>155</v>
      </c>
      <c r="C114" s="174"/>
      <c r="D114" s="175"/>
      <c r="E114" s="215" t="s">
        <v>156</v>
      </c>
      <c r="F114" s="175"/>
      <c r="G114" s="16"/>
    </row>
    <row r="115" spans="1:7" ht="30" customHeight="1">
      <c r="A115" s="50"/>
      <c r="B115" s="238">
        <v>1</v>
      </c>
      <c r="C115" s="165"/>
      <c r="D115" s="166"/>
      <c r="E115" s="238">
        <v>1</v>
      </c>
      <c r="F115" s="166"/>
      <c r="G115" s="16"/>
    </row>
    <row r="116" spans="1:7" ht="30" customHeight="1">
      <c r="A116" s="50"/>
      <c r="B116" s="238">
        <v>2</v>
      </c>
      <c r="C116" s="165"/>
      <c r="D116" s="166"/>
      <c r="E116" s="238">
        <v>2</v>
      </c>
      <c r="F116" s="166"/>
      <c r="G116" s="16"/>
    </row>
    <row r="117" spans="1:7" ht="30" customHeight="1">
      <c r="A117" s="50"/>
      <c r="B117" s="238">
        <v>3</v>
      </c>
      <c r="C117" s="165"/>
      <c r="D117" s="166"/>
      <c r="E117" s="238">
        <v>3</v>
      </c>
      <c r="F117" s="166"/>
      <c r="G117" s="16"/>
    </row>
    <row r="118" spans="1:7" ht="30" customHeight="1">
      <c r="A118" s="50"/>
      <c r="B118" s="238">
        <v>4</v>
      </c>
      <c r="C118" s="165"/>
      <c r="D118" s="166"/>
      <c r="E118" s="238">
        <v>4</v>
      </c>
      <c r="F118" s="166"/>
      <c r="G118" s="16"/>
    </row>
    <row r="119" spans="1:7" ht="30" customHeight="1">
      <c r="A119" s="50"/>
      <c r="B119" s="238">
        <v>5</v>
      </c>
      <c r="C119" s="165"/>
      <c r="D119" s="166"/>
      <c r="E119" s="238">
        <v>5</v>
      </c>
      <c r="F119" s="166"/>
      <c r="G119" s="16"/>
    </row>
    <row r="120" spans="1:7" ht="30" customHeight="1">
      <c r="A120" s="50"/>
      <c r="B120" s="238">
        <v>6</v>
      </c>
      <c r="C120" s="165"/>
      <c r="D120" s="166"/>
      <c r="E120" s="238">
        <v>6</v>
      </c>
      <c r="F120" s="166"/>
      <c r="G120" s="16"/>
    </row>
    <row r="121" spans="1:7" ht="30" customHeight="1">
      <c r="A121" s="50"/>
      <c r="B121" s="238">
        <v>7</v>
      </c>
      <c r="C121" s="165"/>
      <c r="D121" s="166"/>
      <c r="E121" s="238">
        <v>7</v>
      </c>
      <c r="F121" s="166"/>
      <c r="G121" s="16"/>
    </row>
    <row r="122" spans="1:7" ht="30" customHeight="1">
      <c r="A122" s="50"/>
      <c r="B122" s="238">
        <v>8</v>
      </c>
      <c r="C122" s="165"/>
      <c r="D122" s="166"/>
      <c r="E122" s="238">
        <v>8</v>
      </c>
      <c r="F122" s="166"/>
      <c r="G122" s="16"/>
    </row>
    <row r="123" spans="1:7" ht="30" customHeight="1">
      <c r="A123" s="50"/>
      <c r="B123" s="238">
        <v>9</v>
      </c>
      <c r="C123" s="165"/>
      <c r="D123" s="166"/>
      <c r="E123" s="238">
        <v>9</v>
      </c>
      <c r="F123" s="166"/>
      <c r="G123" s="16"/>
    </row>
    <row r="124" spans="1:7" ht="30" customHeight="1">
      <c r="A124" s="50"/>
      <c r="B124" s="238">
        <v>10</v>
      </c>
      <c r="C124" s="165"/>
      <c r="D124" s="166"/>
      <c r="E124" s="238">
        <v>10</v>
      </c>
      <c r="F124" s="166"/>
      <c r="G124" s="16"/>
    </row>
    <row r="125" spans="1:7" ht="30" customHeight="1">
      <c r="A125" s="50"/>
      <c r="B125" s="238">
        <v>11</v>
      </c>
      <c r="C125" s="165"/>
      <c r="D125" s="166"/>
      <c r="E125" s="238">
        <v>11</v>
      </c>
      <c r="F125" s="166"/>
      <c r="G125" s="16"/>
    </row>
    <row r="126" spans="1:7" ht="30" customHeight="1">
      <c r="A126" s="50"/>
      <c r="B126" s="238">
        <v>12</v>
      </c>
      <c r="C126" s="165"/>
      <c r="D126" s="166"/>
      <c r="E126" s="238">
        <v>12</v>
      </c>
      <c r="F126" s="166"/>
      <c r="G126" s="16"/>
    </row>
    <row r="127" spans="1:7" ht="30" customHeight="1">
      <c r="A127" s="50"/>
      <c r="B127" s="238">
        <v>13</v>
      </c>
      <c r="C127" s="165"/>
      <c r="D127" s="166"/>
      <c r="E127" s="238">
        <v>13</v>
      </c>
      <c r="F127" s="166"/>
      <c r="G127" s="16"/>
    </row>
    <row r="128" spans="1:7" ht="30" customHeight="1">
      <c r="A128" s="50"/>
      <c r="B128" s="238">
        <v>14</v>
      </c>
      <c r="C128" s="165"/>
      <c r="D128" s="166"/>
      <c r="E128" s="238">
        <v>14</v>
      </c>
      <c r="F128" s="166"/>
      <c r="G128" s="16"/>
    </row>
    <row r="129" spans="1:7" ht="30" customHeight="1">
      <c r="A129" s="50"/>
      <c r="B129" s="238">
        <v>15</v>
      </c>
      <c r="C129" s="165"/>
      <c r="D129" s="166"/>
      <c r="E129" s="238">
        <v>15</v>
      </c>
      <c r="F129" s="166"/>
      <c r="G129" s="16"/>
    </row>
    <row r="130" spans="1:7" ht="30" customHeight="1">
      <c r="A130" s="50"/>
      <c r="B130" s="238">
        <v>16</v>
      </c>
      <c r="C130" s="165"/>
      <c r="D130" s="166"/>
      <c r="E130" s="238">
        <v>16</v>
      </c>
      <c r="F130" s="166"/>
      <c r="G130" s="16"/>
    </row>
    <row r="131" spans="1:7" ht="30" customHeight="1">
      <c r="A131" s="50"/>
      <c r="B131" s="238">
        <v>17</v>
      </c>
      <c r="C131" s="165"/>
      <c r="D131" s="166"/>
      <c r="E131" s="238">
        <v>17</v>
      </c>
      <c r="F131" s="166"/>
      <c r="G131" s="16"/>
    </row>
    <row r="132" spans="1:7" ht="30" customHeight="1">
      <c r="A132" s="50"/>
      <c r="B132" s="238">
        <v>18</v>
      </c>
      <c r="C132" s="165"/>
      <c r="D132" s="166"/>
      <c r="E132" s="238">
        <v>18</v>
      </c>
      <c r="F132" s="166"/>
      <c r="G132" s="16"/>
    </row>
    <row r="133" spans="1:7" ht="30" customHeight="1">
      <c r="A133" s="50"/>
      <c r="B133" s="238">
        <v>19</v>
      </c>
      <c r="C133" s="165"/>
      <c r="D133" s="166"/>
      <c r="E133" s="238">
        <v>19</v>
      </c>
      <c r="F133" s="166"/>
      <c r="G133" s="16"/>
    </row>
    <row r="134" spans="1:7" ht="30" customHeight="1">
      <c r="A134" s="50"/>
      <c r="B134" s="238">
        <v>20</v>
      </c>
      <c r="C134" s="165"/>
      <c r="D134" s="166"/>
      <c r="E134" s="238">
        <v>20</v>
      </c>
      <c r="F134" s="166"/>
      <c r="G134" s="16"/>
    </row>
    <row r="135" spans="1:7" ht="30" customHeight="1">
      <c r="A135" s="50"/>
      <c r="B135" s="238">
        <v>21</v>
      </c>
      <c r="C135" s="165"/>
      <c r="D135" s="166"/>
      <c r="E135" s="238">
        <v>21</v>
      </c>
      <c r="F135" s="166"/>
      <c r="G135" s="16"/>
    </row>
    <row r="136" spans="1:7" ht="30" customHeight="1">
      <c r="A136" s="50"/>
      <c r="B136" s="238">
        <v>22</v>
      </c>
      <c r="C136" s="165"/>
      <c r="D136" s="166"/>
      <c r="E136" s="238">
        <v>22</v>
      </c>
      <c r="F136" s="166"/>
      <c r="G136" s="16"/>
    </row>
    <row r="137" spans="1:7" ht="30" customHeight="1">
      <c r="A137" s="50"/>
      <c r="B137" s="238">
        <v>23</v>
      </c>
      <c r="C137" s="165"/>
      <c r="D137" s="166"/>
      <c r="E137" s="238">
        <v>23</v>
      </c>
      <c r="F137" s="166"/>
      <c r="G137" s="16"/>
    </row>
    <row r="138" spans="1:7" ht="30" customHeight="1">
      <c r="A138" s="50"/>
      <c r="B138" s="238">
        <v>24</v>
      </c>
      <c r="C138" s="165"/>
      <c r="D138" s="166"/>
      <c r="E138" s="238">
        <v>24</v>
      </c>
      <c r="F138" s="166"/>
      <c r="G138" s="16"/>
    </row>
    <row r="139" spans="1:7" ht="30" customHeight="1">
      <c r="A139" s="50"/>
      <c r="B139" s="238">
        <v>25</v>
      </c>
      <c r="C139" s="165"/>
      <c r="D139" s="166"/>
      <c r="E139" s="238">
        <v>25</v>
      </c>
      <c r="F139" s="166"/>
      <c r="G139" s="16"/>
    </row>
    <row r="140" spans="1:7" ht="30" customHeight="1">
      <c r="A140" s="50"/>
      <c r="B140" s="238">
        <v>26</v>
      </c>
      <c r="C140" s="165"/>
      <c r="D140" s="166"/>
      <c r="E140" s="238">
        <v>26</v>
      </c>
      <c r="F140" s="166"/>
      <c r="G140" s="16"/>
    </row>
    <row r="141" spans="1:7" ht="30" customHeight="1">
      <c r="A141" s="50"/>
      <c r="B141" s="238">
        <v>27</v>
      </c>
      <c r="C141" s="165"/>
      <c r="D141" s="166"/>
      <c r="E141" s="238">
        <v>27</v>
      </c>
      <c r="F141" s="166"/>
      <c r="G141" s="16"/>
    </row>
    <row r="142" spans="1:7" ht="30" customHeight="1">
      <c r="A142" s="50"/>
      <c r="B142" s="238">
        <v>28</v>
      </c>
      <c r="C142" s="165"/>
      <c r="D142" s="166"/>
      <c r="E142" s="238">
        <v>28</v>
      </c>
      <c r="F142" s="166"/>
      <c r="G142" s="16"/>
    </row>
    <row r="143" spans="1:7" ht="30" customHeight="1">
      <c r="A143" s="50"/>
      <c r="B143" s="238">
        <v>29</v>
      </c>
      <c r="C143" s="165"/>
      <c r="D143" s="166"/>
      <c r="E143" s="238">
        <v>29</v>
      </c>
      <c r="F143" s="166"/>
      <c r="G143" s="16"/>
    </row>
    <row r="144" spans="1:7" ht="30" customHeight="1">
      <c r="A144" s="50"/>
      <c r="B144" s="238">
        <v>30</v>
      </c>
      <c r="C144" s="165"/>
      <c r="D144" s="166"/>
      <c r="E144" s="238">
        <v>30</v>
      </c>
      <c r="F144" s="166"/>
      <c r="G144" s="16"/>
    </row>
    <row r="145" spans="1:7" ht="30" customHeight="1">
      <c r="A145" s="50"/>
      <c r="B145" s="238">
        <v>31</v>
      </c>
      <c r="C145" s="165"/>
      <c r="D145" s="166"/>
      <c r="E145" s="238">
        <v>31</v>
      </c>
      <c r="F145" s="166"/>
      <c r="G145" s="16"/>
    </row>
    <row r="146" spans="1:7" ht="30" customHeight="1">
      <c r="A146" s="50"/>
      <c r="B146" s="238">
        <v>32</v>
      </c>
      <c r="C146" s="165"/>
      <c r="D146" s="166"/>
      <c r="E146" s="238">
        <v>32</v>
      </c>
      <c r="F146" s="166"/>
      <c r="G146" s="16"/>
    </row>
    <row r="147" spans="1:7" ht="30" customHeight="1">
      <c r="A147" s="50"/>
      <c r="B147" s="238">
        <v>33</v>
      </c>
      <c r="C147" s="165"/>
      <c r="D147" s="166"/>
      <c r="E147" s="238">
        <v>33</v>
      </c>
      <c r="F147" s="166"/>
      <c r="G147" s="16"/>
    </row>
    <row r="148" spans="1:7" ht="30" customHeight="1">
      <c r="A148" s="50"/>
      <c r="B148" s="238">
        <v>34</v>
      </c>
      <c r="C148" s="165"/>
      <c r="D148" s="166"/>
      <c r="E148" s="238">
        <v>34</v>
      </c>
      <c r="F148" s="166"/>
      <c r="G148" s="16"/>
    </row>
    <row r="149" spans="1:7" ht="30" customHeight="1">
      <c r="A149" s="50"/>
      <c r="B149" s="238">
        <v>35</v>
      </c>
      <c r="C149" s="165"/>
      <c r="D149" s="166"/>
      <c r="E149" s="238">
        <v>35</v>
      </c>
      <c r="F149" s="166"/>
      <c r="G149" s="16"/>
    </row>
    <row r="150" spans="1:7" ht="30" customHeight="1">
      <c r="A150" s="50"/>
      <c r="B150" s="238">
        <v>36</v>
      </c>
      <c r="C150" s="165"/>
      <c r="D150" s="166"/>
      <c r="E150" s="238">
        <v>36</v>
      </c>
      <c r="F150" s="166"/>
      <c r="G150" s="16"/>
    </row>
    <row r="151" spans="1:7" ht="30" customHeight="1">
      <c r="A151" s="50"/>
      <c r="B151" s="238">
        <v>37</v>
      </c>
      <c r="C151" s="165"/>
      <c r="D151" s="166"/>
      <c r="E151" s="238">
        <v>37</v>
      </c>
      <c r="F151" s="166"/>
      <c r="G151" s="16"/>
    </row>
    <row r="152" spans="1:7" ht="30" customHeight="1">
      <c r="A152" s="50"/>
      <c r="B152" s="238">
        <v>38</v>
      </c>
      <c r="C152" s="165"/>
      <c r="D152" s="166"/>
      <c r="E152" s="238">
        <v>38</v>
      </c>
      <c r="F152" s="166"/>
      <c r="G152" s="16"/>
    </row>
    <row r="153" spans="1:7" ht="40.5" customHeight="1">
      <c r="A153" s="44"/>
      <c r="B153" s="240" t="s">
        <v>158</v>
      </c>
      <c r="C153" s="170"/>
      <c r="D153" s="170"/>
      <c r="E153" s="170"/>
      <c r="F153" s="171"/>
      <c r="G153" s="16"/>
    </row>
    <row r="154" spans="1:7" ht="37.5" customHeight="1">
      <c r="A154" s="56"/>
      <c r="B154" s="239" t="s">
        <v>242</v>
      </c>
      <c r="C154" s="165"/>
      <c r="D154" s="165"/>
      <c r="E154" s="165"/>
      <c r="F154" s="166"/>
      <c r="G154" s="16"/>
    </row>
    <row r="155" spans="1:7" ht="37.5" customHeight="1">
      <c r="A155" s="16"/>
      <c r="B155" s="239" t="s">
        <v>243</v>
      </c>
      <c r="C155" s="165"/>
      <c r="D155" s="165"/>
      <c r="E155" s="165"/>
      <c r="F155" s="166"/>
      <c r="G155" s="16"/>
    </row>
    <row r="156" spans="1:7" ht="37.5" customHeight="1">
      <c r="A156" s="16"/>
      <c r="B156" s="239" t="s">
        <v>244</v>
      </c>
      <c r="C156" s="165"/>
      <c r="D156" s="165"/>
      <c r="E156" s="165"/>
      <c r="F156" s="166"/>
      <c r="G156" s="16"/>
    </row>
    <row r="157" spans="1:7" ht="37.5" customHeight="1">
      <c r="A157" s="16"/>
      <c r="B157" s="239" t="s">
        <v>245</v>
      </c>
      <c r="C157" s="165"/>
      <c r="D157" s="165"/>
      <c r="E157" s="165"/>
      <c r="F157" s="166"/>
      <c r="G157" s="16"/>
    </row>
    <row r="158" spans="1:7" ht="37.5" customHeight="1">
      <c r="A158" s="16"/>
      <c r="B158" s="239" t="s">
        <v>246</v>
      </c>
      <c r="C158" s="165"/>
      <c r="D158" s="165"/>
      <c r="E158" s="165"/>
      <c r="F158" s="166"/>
      <c r="G158" s="16"/>
    </row>
    <row r="159" spans="1:7" ht="37.5" customHeight="1">
      <c r="A159" s="16"/>
      <c r="B159" s="239" t="s">
        <v>164</v>
      </c>
      <c r="C159" s="165"/>
      <c r="D159" s="165"/>
      <c r="E159" s="165"/>
      <c r="F159" s="166"/>
      <c r="G159" s="16"/>
    </row>
    <row r="160" spans="1:7" ht="37.5" customHeight="1">
      <c r="A160" s="16"/>
      <c r="B160" s="239" t="s">
        <v>247</v>
      </c>
      <c r="C160" s="165"/>
      <c r="D160" s="165"/>
      <c r="E160" s="165"/>
      <c r="F160" s="166"/>
      <c r="G160" s="16"/>
    </row>
    <row r="161" spans="1:7" ht="37.5" customHeight="1">
      <c r="A161" s="16"/>
      <c r="B161" s="239" t="s">
        <v>248</v>
      </c>
      <c r="C161" s="165"/>
      <c r="D161" s="165"/>
      <c r="E161" s="165"/>
      <c r="F161" s="166"/>
      <c r="G161" s="16"/>
    </row>
    <row r="162" spans="1:7" ht="37.5" customHeight="1">
      <c r="A162" s="16"/>
      <c r="B162" s="239" t="s">
        <v>249</v>
      </c>
      <c r="C162" s="165"/>
      <c r="D162" s="165"/>
      <c r="E162" s="165"/>
      <c r="F162" s="166"/>
      <c r="G162" s="16"/>
    </row>
    <row r="163" spans="1:7" ht="37.5" customHeight="1">
      <c r="A163" s="16"/>
      <c r="B163" s="241" t="s">
        <v>250</v>
      </c>
      <c r="C163" s="242"/>
      <c r="D163" s="242"/>
      <c r="E163" s="242"/>
      <c r="F163" s="243"/>
      <c r="G163" s="16"/>
    </row>
    <row r="164" spans="1:7" ht="37.5" customHeight="1">
      <c r="A164" s="16"/>
      <c r="B164" s="239" t="s">
        <v>169</v>
      </c>
      <c r="C164" s="165"/>
      <c r="D164" s="165"/>
      <c r="E164" s="165"/>
      <c r="F164" s="166"/>
      <c r="G164" s="16"/>
    </row>
    <row r="165" spans="1:7" ht="37.5" customHeight="1">
      <c r="A165" s="16"/>
      <c r="B165" s="239" t="s">
        <v>170</v>
      </c>
      <c r="C165" s="165"/>
      <c r="D165" s="165"/>
      <c r="E165" s="165"/>
      <c r="F165" s="166"/>
      <c r="G165" s="16"/>
    </row>
    <row r="166" spans="1:7" ht="37.5" customHeight="1">
      <c r="A166" s="16"/>
      <c r="B166" s="239" t="s">
        <v>171</v>
      </c>
      <c r="C166" s="165"/>
      <c r="D166" s="165"/>
      <c r="E166" s="165"/>
      <c r="F166" s="166"/>
      <c r="G166" s="16"/>
    </row>
    <row r="167" spans="1:7" ht="37.5" customHeight="1">
      <c r="A167" s="16"/>
      <c r="B167" s="241" t="s">
        <v>172</v>
      </c>
      <c r="C167" s="242"/>
      <c r="D167" s="242"/>
      <c r="E167" s="242"/>
      <c r="F167" s="243"/>
      <c r="G167" s="16"/>
    </row>
    <row r="168" spans="1:7" ht="37.5" customHeight="1">
      <c r="A168" s="16"/>
      <c r="B168" s="239" t="s">
        <v>173</v>
      </c>
      <c r="C168" s="165"/>
      <c r="D168" s="165"/>
      <c r="E168" s="165"/>
      <c r="F168" s="166"/>
      <c r="G168" s="16"/>
    </row>
    <row r="169" spans="1:7" ht="37.5" customHeight="1">
      <c r="A169" s="16"/>
      <c r="B169" s="239" t="s">
        <v>251</v>
      </c>
      <c r="C169" s="165"/>
      <c r="D169" s="165"/>
      <c r="E169" s="165"/>
      <c r="F169" s="166"/>
      <c r="G169" s="16"/>
    </row>
    <row r="170" spans="1:7" ht="37.5" customHeight="1">
      <c r="A170" s="16"/>
      <c r="B170" s="239" t="s">
        <v>252</v>
      </c>
      <c r="C170" s="165"/>
      <c r="D170" s="165"/>
      <c r="E170" s="165"/>
      <c r="F170" s="166"/>
      <c r="G170" s="16"/>
    </row>
    <row r="171" spans="1:7" ht="37.5" customHeight="1">
      <c r="A171" s="16"/>
      <c r="B171" s="239" t="s">
        <v>253</v>
      </c>
      <c r="C171" s="165"/>
      <c r="D171" s="165"/>
      <c r="E171" s="165"/>
      <c r="F171" s="166"/>
      <c r="G171" s="16"/>
    </row>
    <row r="172" spans="1:7" ht="37.5" customHeight="1">
      <c r="A172" s="16"/>
      <c r="B172" s="239" t="s">
        <v>254</v>
      </c>
      <c r="C172" s="165"/>
      <c r="D172" s="165"/>
      <c r="E172" s="165"/>
      <c r="F172" s="166"/>
      <c r="G172" s="16"/>
    </row>
    <row r="173" spans="1:7" ht="37.5" customHeight="1">
      <c r="A173" s="16"/>
      <c r="B173" s="241" t="s">
        <v>255</v>
      </c>
      <c r="C173" s="242"/>
      <c r="D173" s="242"/>
      <c r="E173" s="242"/>
      <c r="F173" s="243"/>
      <c r="G173" s="16"/>
    </row>
    <row r="174" spans="1:7" ht="15.75" customHeight="1">
      <c r="A174" s="16"/>
      <c r="B174" s="16"/>
      <c r="C174" s="16"/>
      <c r="D174" s="16"/>
      <c r="E174" s="16"/>
      <c r="F174" s="16"/>
      <c r="G174" s="16"/>
    </row>
    <row r="175" spans="1:7" ht="15.75" customHeight="1">
      <c r="A175" s="16"/>
      <c r="B175" s="16"/>
      <c r="C175" s="16"/>
      <c r="D175" s="16"/>
      <c r="E175" s="16"/>
      <c r="F175" s="16"/>
      <c r="G175" s="16"/>
    </row>
    <row r="176" spans="1: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</sheetData>
  <mergeCells count="180">
    <mergeCell ref="B131:D131"/>
    <mergeCell ref="E131:F131"/>
    <mergeCell ref="E132:F132"/>
    <mergeCell ref="B132:D132"/>
    <mergeCell ref="B133:D133"/>
    <mergeCell ref="E133:F133"/>
    <mergeCell ref="B134:D134"/>
    <mergeCell ref="E134:F134"/>
    <mergeCell ref="B135:D135"/>
    <mergeCell ref="E135:F135"/>
    <mergeCell ref="B126:D126"/>
    <mergeCell ref="E126:F126"/>
    <mergeCell ref="B127:D127"/>
    <mergeCell ref="E127:F127"/>
    <mergeCell ref="B128:D128"/>
    <mergeCell ref="E128:F128"/>
    <mergeCell ref="B129:D129"/>
    <mergeCell ref="E129:F129"/>
    <mergeCell ref="B130:D130"/>
    <mergeCell ref="E130:F130"/>
    <mergeCell ref="B121:D121"/>
    <mergeCell ref="E121:F121"/>
    <mergeCell ref="B122:D122"/>
    <mergeCell ref="E122:F122"/>
    <mergeCell ref="B123:D123"/>
    <mergeCell ref="E123:F123"/>
    <mergeCell ref="B124:D124"/>
    <mergeCell ref="E124:F124"/>
    <mergeCell ref="E125:F125"/>
    <mergeCell ref="B125:D125"/>
    <mergeCell ref="B116:D116"/>
    <mergeCell ref="E116:F116"/>
    <mergeCell ref="B117:D117"/>
    <mergeCell ref="E117:F117"/>
    <mergeCell ref="E118:F118"/>
    <mergeCell ref="B118:D118"/>
    <mergeCell ref="B119:D119"/>
    <mergeCell ref="E119:F119"/>
    <mergeCell ref="B120:D120"/>
    <mergeCell ref="E120:F120"/>
    <mergeCell ref="C96:D96"/>
    <mergeCell ref="C97:D97"/>
    <mergeCell ref="B148:D148"/>
    <mergeCell ref="E148:F148"/>
    <mergeCell ref="C24:F24"/>
    <mergeCell ref="B27:B31"/>
    <mergeCell ref="B32:F32"/>
    <mergeCell ref="B33:B34"/>
    <mergeCell ref="E33:F33"/>
    <mergeCell ref="E34:F34"/>
    <mergeCell ref="C35:F35"/>
    <mergeCell ref="B38:F38"/>
    <mergeCell ref="B40:B44"/>
    <mergeCell ref="C33:D33"/>
    <mergeCell ref="C34:D34"/>
    <mergeCell ref="C109:D109"/>
    <mergeCell ref="E109:F109"/>
    <mergeCell ref="C110:F110"/>
    <mergeCell ref="B112:F112"/>
    <mergeCell ref="B113:F113"/>
    <mergeCell ref="B114:D114"/>
    <mergeCell ref="E114:F114"/>
    <mergeCell ref="B115:D115"/>
    <mergeCell ref="E115:F115"/>
    <mergeCell ref="B46:F46"/>
    <mergeCell ref="B47:B48"/>
    <mergeCell ref="E47:F47"/>
    <mergeCell ref="C83:D83"/>
    <mergeCell ref="C84:D84"/>
    <mergeCell ref="C71:D71"/>
    <mergeCell ref="C72:D72"/>
    <mergeCell ref="C73:F73"/>
    <mergeCell ref="B76:B80"/>
    <mergeCell ref="B82:F82"/>
    <mergeCell ref="B83:B84"/>
    <mergeCell ref="E83:F83"/>
    <mergeCell ref="C22:D22"/>
    <mergeCell ref="E22:F22"/>
    <mergeCell ref="E10:F10"/>
    <mergeCell ref="B11:E11"/>
    <mergeCell ref="B12:F12"/>
    <mergeCell ref="B13:F13"/>
    <mergeCell ref="B15:B19"/>
    <mergeCell ref="B21:F21"/>
    <mergeCell ref="B22:B23"/>
    <mergeCell ref="C23:D23"/>
    <mergeCell ref="E23:F23"/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B159:F159"/>
    <mergeCell ref="B160:F160"/>
    <mergeCell ref="B168:F168"/>
    <mergeCell ref="B169:F169"/>
    <mergeCell ref="B170:F170"/>
    <mergeCell ref="B171:F171"/>
    <mergeCell ref="B172:F172"/>
    <mergeCell ref="B173:F173"/>
    <mergeCell ref="B161:F161"/>
    <mergeCell ref="B162:F162"/>
    <mergeCell ref="B163:F163"/>
    <mergeCell ref="B164:F164"/>
    <mergeCell ref="B165:F165"/>
    <mergeCell ref="B166:F166"/>
    <mergeCell ref="B167:F167"/>
    <mergeCell ref="B149:D149"/>
    <mergeCell ref="E149:F149"/>
    <mergeCell ref="B154:F154"/>
    <mergeCell ref="B155:F155"/>
    <mergeCell ref="B156:F156"/>
    <mergeCell ref="B157:F157"/>
    <mergeCell ref="B158:F158"/>
    <mergeCell ref="B153:F153"/>
    <mergeCell ref="B143:D143"/>
    <mergeCell ref="E143:F143"/>
    <mergeCell ref="B144:D144"/>
    <mergeCell ref="E144:F144"/>
    <mergeCell ref="B145:D145"/>
    <mergeCell ref="E145:F145"/>
    <mergeCell ref="E146:F146"/>
    <mergeCell ref="B146:D146"/>
    <mergeCell ref="B147:D147"/>
    <mergeCell ref="E147:F147"/>
    <mergeCell ref="B150:D150"/>
    <mergeCell ref="E150:F150"/>
    <mergeCell ref="B151:D151"/>
    <mergeCell ref="E151:F151"/>
    <mergeCell ref="B152:D152"/>
    <mergeCell ref="E152:F152"/>
    <mergeCell ref="B138:D138"/>
    <mergeCell ref="E138:F138"/>
    <mergeCell ref="E139:F139"/>
    <mergeCell ref="B139:D139"/>
    <mergeCell ref="B140:D140"/>
    <mergeCell ref="E140:F140"/>
    <mergeCell ref="B141:D141"/>
    <mergeCell ref="E141:F141"/>
    <mergeCell ref="B142:D142"/>
    <mergeCell ref="E142:F142"/>
    <mergeCell ref="C60:F60"/>
    <mergeCell ref="B63:B68"/>
    <mergeCell ref="B70:F70"/>
    <mergeCell ref="B71:B72"/>
    <mergeCell ref="E71:F71"/>
    <mergeCell ref="E72:F72"/>
    <mergeCell ref="B136:D136"/>
    <mergeCell ref="E136:F136"/>
    <mergeCell ref="B137:D137"/>
    <mergeCell ref="E137:F137"/>
    <mergeCell ref="E84:F84"/>
    <mergeCell ref="C85:F85"/>
    <mergeCell ref="B87:F87"/>
    <mergeCell ref="B89:B93"/>
    <mergeCell ref="B95:F95"/>
    <mergeCell ref="B96:B97"/>
    <mergeCell ref="E96:F96"/>
    <mergeCell ref="E97:F97"/>
    <mergeCell ref="C98:F98"/>
    <mergeCell ref="B101:B105"/>
    <mergeCell ref="B107:F107"/>
    <mergeCell ref="B108:B109"/>
    <mergeCell ref="C108:D108"/>
    <mergeCell ref="E108:F108"/>
    <mergeCell ref="C47:D47"/>
    <mergeCell ref="C48:D48"/>
    <mergeCell ref="B52:B55"/>
    <mergeCell ref="B57:F57"/>
    <mergeCell ref="B58:B59"/>
    <mergeCell ref="C58:D58"/>
    <mergeCell ref="E58:F58"/>
    <mergeCell ref="C59:D59"/>
    <mergeCell ref="E59:F59"/>
    <mergeCell ref="E48:F48"/>
    <mergeCell ref="C49:F49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400-000000000000}">
          <x14:formula1>
            <xm:f>Datos!$A$2:$A$4</xm:f>
          </x14:formula1>
          <xm:sqref>D15:D19 D27:D31 D40:D44 D52:D55 D63:D68 D76:D80 D89:D93 D101:D105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G941"/>
  <sheetViews>
    <sheetView showGridLines="0" topLeftCell="A204" zoomScaleNormal="100" workbookViewId="0"/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18" customHeight="1">
      <c r="A1" s="1"/>
      <c r="B1" s="196"/>
      <c r="C1" s="150"/>
      <c r="D1" s="150"/>
      <c r="E1" s="150"/>
      <c r="F1" s="150"/>
      <c r="G1" s="1"/>
    </row>
    <row r="2" spans="1:7" ht="32.25" customHeight="1">
      <c r="A2" s="1"/>
      <c r="B2" s="197" t="s">
        <v>0</v>
      </c>
      <c r="C2" s="150"/>
      <c r="D2" s="150"/>
      <c r="E2" s="150"/>
      <c r="F2" s="150"/>
      <c r="G2" s="1"/>
    </row>
    <row r="3" spans="1:7" ht="22.5" customHeight="1">
      <c r="A3" s="1"/>
      <c r="B3" s="198" t="s">
        <v>1</v>
      </c>
      <c r="C3" s="150"/>
      <c r="D3" s="150"/>
      <c r="E3" s="150"/>
      <c r="F3" s="150"/>
      <c r="G3" s="1"/>
    </row>
    <row r="4" spans="1:7" ht="22.5" customHeight="1">
      <c r="A4" s="1"/>
      <c r="B4" s="198" t="s">
        <v>2</v>
      </c>
      <c r="C4" s="150"/>
      <c r="D4" s="150"/>
      <c r="E4" s="150"/>
      <c r="F4" s="150"/>
      <c r="G4" s="1"/>
    </row>
    <row r="5" spans="1:7" ht="26.25" customHeight="1">
      <c r="A5" s="1"/>
      <c r="B5" s="153" t="s">
        <v>3</v>
      </c>
      <c r="C5" s="150"/>
      <c r="D5" s="150"/>
      <c r="E5" s="150"/>
      <c r="F5" s="150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199" t="str">
        <f>Identificación!B18</f>
        <v>Comité de Autoevaluación</v>
      </c>
      <c r="E7" s="202" t="str">
        <f>Identificación!C18</f>
        <v xml:space="preserve">1.  (coord.) </v>
      </c>
      <c r="F7" s="203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00"/>
      <c r="E8" s="202" t="str">
        <f>Identificación!C19</f>
        <v xml:space="preserve">2.  </v>
      </c>
      <c r="F8" s="203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202" t="str">
        <f>Identificación!C20</f>
        <v xml:space="preserve">3. </v>
      </c>
      <c r="F9" s="203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202" t="str">
        <f>Identificación!C21</f>
        <v>4.</v>
      </c>
      <c r="F10" s="203"/>
      <c r="G10" s="30"/>
    </row>
    <row r="11" spans="1:7" ht="30" customHeight="1">
      <c r="A11" s="41"/>
      <c r="B11" s="204" t="s">
        <v>83</v>
      </c>
      <c r="C11" s="150"/>
      <c r="D11" s="150"/>
      <c r="E11" s="150"/>
      <c r="F11" s="150"/>
      <c r="G11" s="16"/>
    </row>
    <row r="12" spans="1:7" ht="30" customHeight="1">
      <c r="A12" s="42"/>
      <c r="B12" s="205" t="s">
        <v>256</v>
      </c>
      <c r="C12" s="174"/>
      <c r="D12" s="174"/>
      <c r="E12" s="174"/>
      <c r="F12" s="175"/>
      <c r="G12" s="16"/>
    </row>
    <row r="13" spans="1:7" ht="22.5" customHeight="1">
      <c r="A13" s="43"/>
      <c r="B13" s="206" t="s">
        <v>257</v>
      </c>
      <c r="C13" s="174"/>
      <c r="D13" s="174"/>
      <c r="E13" s="174"/>
      <c r="F13" s="175"/>
      <c r="G13" s="16"/>
    </row>
    <row r="14" spans="1:7" ht="36" customHeight="1">
      <c r="A14" s="44"/>
      <c r="B14" s="45" t="s">
        <v>258</v>
      </c>
      <c r="C14" s="45" t="s">
        <v>87</v>
      </c>
      <c r="D14" s="45" t="s">
        <v>88</v>
      </c>
      <c r="E14" s="57" t="s">
        <v>89</v>
      </c>
      <c r="F14" s="57" t="s">
        <v>90</v>
      </c>
      <c r="G14" s="16"/>
    </row>
    <row r="15" spans="1:7" ht="124.5" customHeight="1">
      <c r="A15" s="75"/>
      <c r="B15" s="247" t="s">
        <v>259</v>
      </c>
      <c r="C15" s="71" t="s">
        <v>260</v>
      </c>
      <c r="D15" s="76" t="s">
        <v>93</v>
      </c>
      <c r="E15" s="51"/>
      <c r="F15" s="64"/>
      <c r="G15" s="16"/>
    </row>
    <row r="16" spans="1:7" ht="75" customHeight="1">
      <c r="A16" s="75"/>
      <c r="B16" s="208"/>
      <c r="C16" s="71" t="s">
        <v>261</v>
      </c>
      <c r="D16" s="76" t="s">
        <v>93</v>
      </c>
      <c r="E16" s="51"/>
      <c r="F16" s="64"/>
      <c r="G16" s="16"/>
    </row>
    <row r="17" spans="1:7" ht="92.25" customHeight="1">
      <c r="A17" s="75"/>
      <c r="B17" s="208"/>
      <c r="C17" s="71" t="s">
        <v>262</v>
      </c>
      <c r="D17" s="76" t="s">
        <v>93</v>
      </c>
      <c r="E17" s="51"/>
      <c r="F17" s="64"/>
      <c r="G17" s="16"/>
    </row>
    <row r="18" spans="1:7" ht="88.5" customHeight="1">
      <c r="A18" s="75"/>
      <c r="B18" s="209"/>
      <c r="C18" s="71" t="s">
        <v>263</v>
      </c>
      <c r="D18" s="76" t="s">
        <v>93</v>
      </c>
      <c r="E18" s="51"/>
      <c r="F18" s="64"/>
      <c r="G18" s="16"/>
    </row>
    <row r="19" spans="1:7" ht="15" customHeight="1">
      <c r="A19" s="44"/>
      <c r="B19" s="44"/>
      <c r="C19" s="44"/>
      <c r="D19" s="44"/>
      <c r="E19" s="44"/>
      <c r="F19" s="16"/>
      <c r="G19" s="16"/>
    </row>
    <row r="20" spans="1:7" ht="36" customHeight="1">
      <c r="A20" s="44"/>
      <c r="B20" s="210" t="s">
        <v>264</v>
      </c>
      <c r="C20" s="174"/>
      <c r="D20" s="174"/>
      <c r="E20" s="174"/>
      <c r="F20" s="175"/>
      <c r="G20" s="16"/>
    </row>
    <row r="21" spans="1:7" ht="30" customHeight="1">
      <c r="A21" s="44"/>
      <c r="B21" s="211" t="s">
        <v>100</v>
      </c>
      <c r="C21" s="215" t="s">
        <v>101</v>
      </c>
      <c r="D21" s="175"/>
      <c r="E21" s="215" t="s">
        <v>102</v>
      </c>
      <c r="F21" s="175"/>
      <c r="G21" s="16"/>
    </row>
    <row r="22" spans="1:7" ht="30" customHeight="1">
      <c r="A22" s="44"/>
      <c r="B22" s="212"/>
      <c r="C22" s="236" t="str">
        <f>IF(COUNTIF( D15:D18,"Cumple Totalmente")&lt;2,IF(COUNTIF( D15:D18,"No Cumple")=4, "NO CUMPLE","ESCASO"), IF(COUNTIF(D15:D18,"Cumple Totalmente" )=4, "PLENO", IF(COUNTIF(D15:D18,"No Cumple")=0,"SATISFACTORIO","SUFICIENTE")))</f>
        <v>PLENO</v>
      </c>
      <c r="D22" s="175"/>
      <c r="E22" s="236">
        <f>IF(C22="Pleno",5,IF(C22="Satisfactorio",4,IF(C22="Suficiente",3,IF(C22="Escaso",2,IF(C22="No Cumple",1,0)))))</f>
        <v>5</v>
      </c>
      <c r="F22" s="175"/>
      <c r="G22" s="16"/>
    </row>
    <row r="23" spans="1:7" ht="99.75" customHeight="1">
      <c r="A23" s="44"/>
      <c r="B23" s="54" t="s">
        <v>103</v>
      </c>
      <c r="C23" s="216"/>
      <c r="D23" s="174"/>
      <c r="E23" s="174"/>
      <c r="F23" s="175"/>
      <c r="G23" s="16"/>
    </row>
    <row r="24" spans="1:7" ht="15.75" customHeight="1">
      <c r="A24" s="44"/>
      <c r="B24" s="44"/>
      <c r="C24" s="44"/>
      <c r="D24" s="44"/>
      <c r="E24" s="44"/>
      <c r="F24" s="16"/>
      <c r="G24" s="16"/>
    </row>
    <row r="25" spans="1:7" ht="31.5" customHeight="1">
      <c r="A25" s="44"/>
      <c r="B25" s="45" t="s">
        <v>265</v>
      </c>
      <c r="C25" s="45" t="s">
        <v>87</v>
      </c>
      <c r="D25" s="45" t="s">
        <v>88</v>
      </c>
      <c r="E25" s="45" t="s">
        <v>89</v>
      </c>
      <c r="F25" s="45" t="s">
        <v>90</v>
      </c>
      <c r="G25" s="16"/>
    </row>
    <row r="26" spans="1:7" ht="105.75" customHeight="1">
      <c r="A26" s="75"/>
      <c r="B26" s="247" t="s">
        <v>266</v>
      </c>
      <c r="C26" s="71" t="s">
        <v>267</v>
      </c>
      <c r="D26" s="47" t="s">
        <v>93</v>
      </c>
      <c r="E26" s="51"/>
      <c r="F26" s="64"/>
      <c r="G26" s="16"/>
    </row>
    <row r="27" spans="1:7" ht="105.75" customHeight="1">
      <c r="A27" s="75"/>
      <c r="B27" s="208"/>
      <c r="C27" s="71" t="s">
        <v>268</v>
      </c>
      <c r="D27" s="47" t="s">
        <v>93</v>
      </c>
      <c r="E27" s="51"/>
      <c r="F27" s="64"/>
      <c r="G27" s="16"/>
    </row>
    <row r="28" spans="1:7" ht="75" customHeight="1">
      <c r="A28" s="75"/>
      <c r="B28" s="208"/>
      <c r="C28" s="71" t="s">
        <v>269</v>
      </c>
      <c r="D28" s="47" t="s">
        <v>93</v>
      </c>
      <c r="E28" s="51"/>
      <c r="F28" s="64"/>
      <c r="G28" s="16"/>
    </row>
    <row r="29" spans="1:7" ht="102" customHeight="1">
      <c r="A29" s="75"/>
      <c r="B29" s="208"/>
      <c r="C29" s="71" t="s">
        <v>270</v>
      </c>
      <c r="D29" s="47" t="s">
        <v>93</v>
      </c>
      <c r="E29" s="51"/>
      <c r="F29" s="64"/>
      <c r="G29" s="16"/>
    </row>
    <row r="30" spans="1:7" ht="75" customHeight="1">
      <c r="A30" s="75"/>
      <c r="B30" s="209"/>
      <c r="C30" s="71" t="s">
        <v>271</v>
      </c>
      <c r="D30" s="47" t="s">
        <v>93</v>
      </c>
      <c r="E30" s="53"/>
      <c r="F30" s="64"/>
      <c r="G30" s="16"/>
    </row>
    <row r="31" spans="1:7" ht="15" customHeight="1">
      <c r="A31" s="44"/>
      <c r="B31" s="44"/>
      <c r="C31" s="44"/>
      <c r="D31" s="44"/>
      <c r="E31" s="44"/>
      <c r="F31" s="16"/>
      <c r="G31" s="16"/>
    </row>
    <row r="32" spans="1:7" ht="33.75" customHeight="1">
      <c r="A32" s="44"/>
      <c r="B32" s="210" t="s">
        <v>272</v>
      </c>
      <c r="C32" s="174"/>
      <c r="D32" s="174"/>
      <c r="E32" s="174"/>
      <c r="F32" s="175"/>
      <c r="G32" s="16"/>
    </row>
    <row r="33" spans="1:7" ht="30" customHeight="1">
      <c r="A33" s="44"/>
      <c r="B33" s="211" t="s">
        <v>100</v>
      </c>
      <c r="C33" s="215" t="s">
        <v>101</v>
      </c>
      <c r="D33" s="175"/>
      <c r="E33" s="215" t="s">
        <v>102</v>
      </c>
      <c r="F33" s="175"/>
      <c r="G33" s="16"/>
    </row>
    <row r="34" spans="1:7" ht="30" customHeight="1">
      <c r="A34" s="44"/>
      <c r="B34" s="212"/>
      <c r="C34" s="236" t="str">
        <f>IF(COUNTIF( D26:D30,"Cumple Totalmente")&lt;3,IF(COUNTIF( D26:D30,"No Cumple")=5, "NO CUMPLE","ESCASO"), IF(COUNTIF(D26:D30,"Cumple Totalmente" )=5, "PLENO", IF(COUNTIF(D26:D30,"No Cumple")=0,"SATISFACTORIO","SUFICIENTE")))</f>
        <v>PLENO</v>
      </c>
      <c r="D34" s="175"/>
      <c r="E34" s="236">
        <f>IF(C34="Pleno",5,IF(C34="Satisfactorio",4,IF(C34="Suficiente",3,IF(C34="Escaso",2,IF(C34="No Cumple",1,0)))))</f>
        <v>5</v>
      </c>
      <c r="F34" s="175"/>
      <c r="G34" s="16"/>
    </row>
    <row r="35" spans="1:7" ht="99.75" customHeight="1">
      <c r="A35" s="44"/>
      <c r="B35" s="54" t="s">
        <v>103</v>
      </c>
      <c r="C35" s="214"/>
      <c r="D35" s="174"/>
      <c r="E35" s="174"/>
      <c r="F35" s="175"/>
      <c r="G35" s="16"/>
    </row>
    <row r="36" spans="1:7" ht="15.75" customHeight="1">
      <c r="A36" s="44"/>
      <c r="B36" s="44"/>
      <c r="C36" s="56"/>
      <c r="D36" s="56"/>
      <c r="E36" s="56"/>
      <c r="F36" s="16"/>
      <c r="G36" s="16"/>
    </row>
    <row r="37" spans="1:7" ht="22.5" customHeight="1">
      <c r="A37" s="43"/>
      <c r="B37" s="206" t="s">
        <v>273</v>
      </c>
      <c r="C37" s="174"/>
      <c r="D37" s="174"/>
      <c r="E37" s="174"/>
      <c r="F37" s="175"/>
      <c r="G37" s="16"/>
    </row>
    <row r="38" spans="1:7" ht="27" customHeight="1">
      <c r="A38" s="44"/>
      <c r="B38" s="45" t="s">
        <v>274</v>
      </c>
      <c r="C38" s="45" t="s">
        <v>87</v>
      </c>
      <c r="D38" s="45" t="s">
        <v>88</v>
      </c>
      <c r="E38" s="45" t="s">
        <v>89</v>
      </c>
      <c r="F38" s="45" t="s">
        <v>90</v>
      </c>
      <c r="G38" s="16"/>
    </row>
    <row r="39" spans="1:7" ht="101.25" customHeight="1">
      <c r="A39" s="75"/>
      <c r="B39" s="247" t="s">
        <v>275</v>
      </c>
      <c r="C39" s="66" t="s">
        <v>276</v>
      </c>
      <c r="D39" s="47" t="s">
        <v>93</v>
      </c>
      <c r="E39" s="51"/>
      <c r="F39" s="52"/>
      <c r="G39" s="16"/>
    </row>
    <row r="40" spans="1:7" ht="75" customHeight="1">
      <c r="A40" s="75"/>
      <c r="B40" s="208"/>
      <c r="C40" s="66" t="s">
        <v>277</v>
      </c>
      <c r="D40" s="47" t="s">
        <v>93</v>
      </c>
      <c r="E40" s="51"/>
      <c r="F40" s="64"/>
      <c r="G40" s="16"/>
    </row>
    <row r="41" spans="1:7" ht="177" customHeight="1">
      <c r="A41" s="75"/>
      <c r="B41" s="208"/>
      <c r="C41" s="66" t="s">
        <v>278</v>
      </c>
      <c r="D41" s="47" t="s">
        <v>93</v>
      </c>
      <c r="E41" s="61"/>
      <c r="F41" s="64"/>
      <c r="G41" s="16"/>
    </row>
    <row r="42" spans="1:7" ht="75" customHeight="1">
      <c r="A42" s="75"/>
      <c r="B42" s="208"/>
      <c r="C42" s="66" t="s">
        <v>279</v>
      </c>
      <c r="D42" s="47" t="s">
        <v>93</v>
      </c>
      <c r="E42" s="51"/>
      <c r="F42" s="52"/>
      <c r="G42" s="16"/>
    </row>
    <row r="43" spans="1:7" ht="75" customHeight="1">
      <c r="A43" s="75"/>
      <c r="B43" s="209"/>
      <c r="C43" s="46" t="s">
        <v>280</v>
      </c>
      <c r="D43" s="47" t="s">
        <v>93</v>
      </c>
      <c r="E43" s="51"/>
      <c r="F43" s="64"/>
      <c r="G43" s="16"/>
    </row>
    <row r="44" spans="1:7" ht="14.25" customHeight="1">
      <c r="A44" s="44"/>
      <c r="B44" s="44"/>
      <c r="C44" s="44"/>
      <c r="D44" s="44"/>
      <c r="E44" s="44"/>
      <c r="F44" s="16"/>
      <c r="G44" s="16"/>
    </row>
    <row r="45" spans="1:7" ht="33.75" customHeight="1">
      <c r="A45" s="44"/>
      <c r="B45" s="210" t="s">
        <v>281</v>
      </c>
      <c r="C45" s="174"/>
      <c r="D45" s="174"/>
      <c r="E45" s="174"/>
      <c r="F45" s="175"/>
      <c r="G45" s="16"/>
    </row>
    <row r="46" spans="1:7" ht="30" customHeight="1">
      <c r="A46" s="44"/>
      <c r="B46" s="211" t="s">
        <v>100</v>
      </c>
      <c r="C46" s="215" t="s">
        <v>101</v>
      </c>
      <c r="D46" s="175"/>
      <c r="E46" s="215" t="s">
        <v>102</v>
      </c>
      <c r="F46" s="175"/>
      <c r="G46" s="16"/>
    </row>
    <row r="47" spans="1:7" ht="30" customHeight="1">
      <c r="A47" s="44"/>
      <c r="B47" s="212"/>
      <c r="C47" s="236" t="str">
        <f>IF(COUNTIF( D39:D43,"Cumple Totalmente")&lt;3,IF(COUNTIF( D39:D43,"No Cumple")=5, "NO CUMPLE","ESCASO"), IF(COUNTIF(D39:D43,"Cumple Totalmente" )=5, "PLENO", IF(COUNTIF(D39:D43,"No Cumple")=0,"SATISFACTORIO","SUFICIENTE")))</f>
        <v>PLENO</v>
      </c>
      <c r="D47" s="175"/>
      <c r="E47" s="236">
        <f>IF(C47="Pleno",5,IF(C47="Satisfactorio",4,IF(C47="Suficiente",3,IF(C47="Escaso",2,IF(C47="No Cumple",1,0)))))</f>
        <v>5</v>
      </c>
      <c r="F47" s="175"/>
      <c r="G47" s="16"/>
    </row>
    <row r="48" spans="1:7" ht="99.75" customHeight="1">
      <c r="A48" s="44"/>
      <c r="B48" s="54" t="s">
        <v>103</v>
      </c>
      <c r="C48" s="216"/>
      <c r="D48" s="174"/>
      <c r="E48" s="174"/>
      <c r="F48" s="175"/>
      <c r="G48" s="16"/>
    </row>
    <row r="49" spans="1:7" ht="15.75" customHeight="1">
      <c r="A49" s="44"/>
      <c r="B49" s="44"/>
      <c r="C49" s="44"/>
      <c r="D49" s="44"/>
      <c r="E49" s="44"/>
      <c r="F49" s="16"/>
      <c r="G49" s="16"/>
    </row>
    <row r="50" spans="1:7" ht="38.25" customHeight="1">
      <c r="A50" s="44"/>
      <c r="B50" s="45" t="s">
        <v>282</v>
      </c>
      <c r="C50" s="45" t="s">
        <v>87</v>
      </c>
      <c r="D50" s="45" t="s">
        <v>88</v>
      </c>
      <c r="E50" s="45" t="s">
        <v>89</v>
      </c>
      <c r="F50" s="45" t="s">
        <v>90</v>
      </c>
      <c r="G50" s="16"/>
    </row>
    <row r="51" spans="1:7" ht="87.75" customHeight="1">
      <c r="A51" s="75"/>
      <c r="B51" s="248" t="s">
        <v>283</v>
      </c>
      <c r="C51" s="46" t="s">
        <v>284</v>
      </c>
      <c r="D51" s="47" t="s">
        <v>93</v>
      </c>
      <c r="E51" s="51"/>
      <c r="F51" s="52"/>
      <c r="G51" s="16"/>
    </row>
    <row r="52" spans="1:7" ht="141" customHeight="1">
      <c r="A52" s="75"/>
      <c r="B52" s="208"/>
      <c r="C52" s="46" t="s">
        <v>285</v>
      </c>
      <c r="D52" s="47" t="s">
        <v>93</v>
      </c>
      <c r="E52" s="51"/>
      <c r="F52" s="52"/>
      <c r="G52" s="16"/>
    </row>
    <row r="53" spans="1:7" ht="106.5" customHeight="1">
      <c r="A53" s="75"/>
      <c r="B53" s="208"/>
      <c r="C53" s="46" t="s">
        <v>286</v>
      </c>
      <c r="D53" s="47" t="s">
        <v>93</v>
      </c>
      <c r="E53" s="51"/>
      <c r="F53" s="64"/>
      <c r="G53" s="16"/>
    </row>
    <row r="54" spans="1:7" ht="75" customHeight="1">
      <c r="A54" s="75"/>
      <c r="B54" s="209"/>
      <c r="C54" s="46" t="s">
        <v>287</v>
      </c>
      <c r="D54" s="47" t="s">
        <v>93</v>
      </c>
      <c r="E54" s="51"/>
      <c r="F54" s="64"/>
      <c r="G54" s="16"/>
    </row>
    <row r="55" spans="1:7" ht="23.25" customHeight="1">
      <c r="A55" s="44"/>
      <c r="B55" s="44"/>
      <c r="C55" s="44"/>
      <c r="D55" s="44"/>
      <c r="E55" s="44"/>
      <c r="F55" s="16"/>
      <c r="G55" s="16"/>
    </row>
    <row r="56" spans="1:7" ht="22.5" customHeight="1">
      <c r="A56" s="44"/>
      <c r="B56" s="210" t="s">
        <v>288</v>
      </c>
      <c r="C56" s="174"/>
      <c r="D56" s="174"/>
      <c r="E56" s="174"/>
      <c r="F56" s="175"/>
      <c r="G56" s="16"/>
    </row>
    <row r="57" spans="1:7" ht="30" customHeight="1">
      <c r="A57" s="44"/>
      <c r="B57" s="211" t="s">
        <v>100</v>
      </c>
      <c r="C57" s="215" t="s">
        <v>101</v>
      </c>
      <c r="D57" s="175"/>
      <c r="E57" s="215" t="s">
        <v>102</v>
      </c>
      <c r="F57" s="175"/>
      <c r="G57" s="16"/>
    </row>
    <row r="58" spans="1:7" ht="30" customHeight="1">
      <c r="A58" s="44"/>
      <c r="B58" s="212"/>
      <c r="C58" s="236" t="str">
        <f>IF(COUNTIF( D51:D54,"Cumple Totalmente")&lt;2,IF(COUNTIF( D51:D54,"No Cumple")=4, "NO CUMPLE","ESCASO"), IF(COUNTIF(D51:D54,"Cumple Totalmente" )=4, "PLENO", IF(COUNTIF(D51:D54,"No Cumple")=0,"SATISFACTORIO","SUFICIENTE")))</f>
        <v>PLENO</v>
      </c>
      <c r="D58" s="175"/>
      <c r="E58" s="236">
        <f>IF(C58="Pleno",5,IF(C58="Satisfactorio",4,IF(C58="Suficiente",3,IF(C58="Escaso",2,IF(C58="No Cumple",1,0)))))</f>
        <v>5</v>
      </c>
      <c r="F58" s="175"/>
      <c r="G58" s="16"/>
    </row>
    <row r="59" spans="1:7" ht="99.75" customHeight="1">
      <c r="A59" s="44"/>
      <c r="B59" s="54" t="s">
        <v>103</v>
      </c>
      <c r="C59" s="214"/>
      <c r="D59" s="174"/>
      <c r="E59" s="174"/>
      <c r="F59" s="175"/>
      <c r="G59" s="16"/>
    </row>
    <row r="60" spans="1:7" ht="15.75" customHeight="1">
      <c r="A60" s="44"/>
      <c r="B60" s="44"/>
      <c r="C60" s="44"/>
      <c r="D60" s="44"/>
      <c r="E60" s="44"/>
      <c r="F60" s="16"/>
      <c r="G60" s="16"/>
    </row>
    <row r="61" spans="1:7" ht="26.25" customHeight="1">
      <c r="A61" s="44"/>
      <c r="B61" s="45" t="s">
        <v>289</v>
      </c>
      <c r="C61" s="45" t="s">
        <v>87</v>
      </c>
      <c r="D61" s="45" t="s">
        <v>88</v>
      </c>
      <c r="E61" s="57" t="s">
        <v>89</v>
      </c>
      <c r="F61" s="57" t="s">
        <v>90</v>
      </c>
      <c r="G61" s="16"/>
    </row>
    <row r="62" spans="1:7" ht="75" customHeight="1">
      <c r="A62" s="75"/>
      <c r="B62" s="247" t="s">
        <v>290</v>
      </c>
      <c r="C62" s="66" t="s">
        <v>291</v>
      </c>
      <c r="D62" s="77" t="s">
        <v>93</v>
      </c>
      <c r="E62" s="78"/>
      <c r="F62" s="79"/>
      <c r="G62" s="16"/>
    </row>
    <row r="63" spans="1:7" ht="141.75" customHeight="1">
      <c r="A63" s="75"/>
      <c r="B63" s="208"/>
      <c r="C63" s="66" t="s">
        <v>292</v>
      </c>
      <c r="D63" s="77" t="s">
        <v>93</v>
      </c>
      <c r="E63" s="78"/>
      <c r="F63" s="79"/>
      <c r="G63" s="16"/>
    </row>
    <row r="64" spans="1:7" ht="75" customHeight="1">
      <c r="A64" s="75"/>
      <c r="B64" s="208"/>
      <c r="C64" s="66" t="s">
        <v>293</v>
      </c>
      <c r="D64" s="77" t="s">
        <v>93</v>
      </c>
      <c r="E64" s="78"/>
      <c r="F64" s="79"/>
      <c r="G64" s="16"/>
    </row>
    <row r="65" spans="1:7" ht="75" customHeight="1">
      <c r="A65" s="75"/>
      <c r="B65" s="208"/>
      <c r="C65" s="66" t="s">
        <v>294</v>
      </c>
      <c r="D65" s="77" t="s">
        <v>93</v>
      </c>
      <c r="E65" s="78"/>
      <c r="F65" s="79"/>
      <c r="G65" s="16"/>
    </row>
    <row r="66" spans="1:7" ht="75" customHeight="1">
      <c r="A66" s="75"/>
      <c r="B66" s="208"/>
      <c r="C66" s="66" t="s">
        <v>295</v>
      </c>
      <c r="D66" s="77" t="s">
        <v>93</v>
      </c>
      <c r="E66" s="78"/>
      <c r="F66" s="79"/>
      <c r="G66" s="16"/>
    </row>
    <row r="67" spans="1:7" ht="75" customHeight="1">
      <c r="A67" s="75"/>
      <c r="B67" s="212"/>
      <c r="C67" s="66" t="s">
        <v>296</v>
      </c>
      <c r="D67" s="77" t="s">
        <v>93</v>
      </c>
      <c r="E67" s="80"/>
      <c r="F67" s="79"/>
      <c r="G67" s="16"/>
    </row>
    <row r="68" spans="1:7" ht="15.75" customHeight="1">
      <c r="A68" s="44"/>
      <c r="B68" s="44"/>
      <c r="C68" s="44"/>
      <c r="D68" s="44"/>
      <c r="E68" s="44"/>
      <c r="F68" s="16"/>
      <c r="G68" s="16"/>
    </row>
    <row r="69" spans="1:7" ht="27" customHeight="1">
      <c r="A69" s="44"/>
      <c r="B69" s="210" t="s">
        <v>297</v>
      </c>
      <c r="C69" s="174"/>
      <c r="D69" s="174"/>
      <c r="E69" s="174"/>
      <c r="F69" s="175"/>
      <c r="G69" s="16"/>
    </row>
    <row r="70" spans="1:7" ht="30" customHeight="1">
      <c r="A70" s="44"/>
      <c r="B70" s="211" t="s">
        <v>100</v>
      </c>
      <c r="C70" s="215" t="s">
        <v>101</v>
      </c>
      <c r="D70" s="175"/>
      <c r="E70" s="215" t="s">
        <v>102</v>
      </c>
      <c r="F70" s="175"/>
      <c r="G70" s="16"/>
    </row>
    <row r="71" spans="1:7" ht="30" customHeight="1">
      <c r="A71" s="44"/>
      <c r="B71" s="212"/>
      <c r="C71" s="213" t="str">
        <f>IF(COUNTIF( D62:D67,"Cumple Totalmente")&lt;3,IF(COUNTIF( D62:D67,"No Cumple")=6, "NO CUMPLE","ESCASO"), IF(COUNTIF(D62:D67,"Cumple Totalmente" )=6, "PLENO", IF(COUNTIF(D62:D67,"No Cumple")=0,"SATISFACTORIO","SUFICIENTE")))</f>
        <v>PLENO</v>
      </c>
      <c r="D71" s="175"/>
      <c r="E71" s="213">
        <f>IF(C71="Pleno",5,IF(C71="Satisfactorio",4,IF(C71="Suficiente",3,IF(C71="Escaso",2,IF(C71="No Cumple",1,0)))))</f>
        <v>5</v>
      </c>
      <c r="F71" s="175"/>
      <c r="G71" s="16"/>
    </row>
    <row r="72" spans="1:7" ht="99.75" customHeight="1">
      <c r="A72" s="44"/>
      <c r="B72" s="54" t="s">
        <v>103</v>
      </c>
      <c r="C72" s="214"/>
      <c r="D72" s="174"/>
      <c r="E72" s="174"/>
      <c r="F72" s="175"/>
      <c r="G72" s="16"/>
    </row>
    <row r="73" spans="1:7" ht="15.75" customHeight="1">
      <c r="A73" s="44"/>
      <c r="B73" s="44"/>
      <c r="C73" s="44"/>
      <c r="D73" s="44"/>
      <c r="E73" s="44"/>
      <c r="F73" s="16" t="s">
        <v>298</v>
      </c>
      <c r="G73" s="16"/>
    </row>
    <row r="74" spans="1:7" ht="15.75" customHeight="1">
      <c r="A74" s="16"/>
      <c r="B74" s="16"/>
      <c r="C74" s="16"/>
      <c r="D74" s="16"/>
      <c r="E74" s="16"/>
      <c r="F74" s="16"/>
      <c r="G74" s="16"/>
    </row>
    <row r="75" spans="1:7" ht="22.5" customHeight="1">
      <c r="A75" s="43"/>
      <c r="B75" s="206" t="s">
        <v>299</v>
      </c>
      <c r="C75" s="174"/>
      <c r="D75" s="174"/>
      <c r="E75" s="174"/>
      <c r="F75" s="175"/>
      <c r="G75" s="16"/>
    </row>
    <row r="76" spans="1:7" ht="37.5" customHeight="1">
      <c r="A76" s="44"/>
      <c r="B76" s="45" t="s">
        <v>300</v>
      </c>
      <c r="C76" s="45" t="s">
        <v>87</v>
      </c>
      <c r="D76" s="45" t="s">
        <v>88</v>
      </c>
      <c r="E76" s="57" t="s">
        <v>89</v>
      </c>
      <c r="F76" s="57" t="s">
        <v>90</v>
      </c>
      <c r="G76" s="16"/>
    </row>
    <row r="77" spans="1:7" ht="75" customHeight="1">
      <c r="A77" s="75"/>
      <c r="B77" s="207" t="s">
        <v>301</v>
      </c>
      <c r="C77" s="46" t="s">
        <v>302</v>
      </c>
      <c r="D77" s="81" t="s">
        <v>93</v>
      </c>
      <c r="E77" s="80"/>
      <c r="F77" s="79"/>
      <c r="G77" s="16"/>
    </row>
    <row r="78" spans="1:7" ht="75" customHeight="1">
      <c r="A78" s="75"/>
      <c r="B78" s="208"/>
      <c r="C78" s="46" t="s">
        <v>303</v>
      </c>
      <c r="D78" s="81" t="s">
        <v>93</v>
      </c>
      <c r="E78" s="80"/>
      <c r="F78" s="82"/>
      <c r="G78" s="16"/>
    </row>
    <row r="79" spans="1:7" ht="75" customHeight="1">
      <c r="A79" s="75"/>
      <c r="B79" s="208"/>
      <c r="C79" s="46" t="s">
        <v>304</v>
      </c>
      <c r="D79" s="81" t="s">
        <v>93</v>
      </c>
      <c r="E79" s="80"/>
      <c r="F79" s="82"/>
      <c r="G79" s="16"/>
    </row>
    <row r="80" spans="1:7" ht="75" customHeight="1">
      <c r="A80" s="75"/>
      <c r="B80" s="208"/>
      <c r="C80" s="46" t="s">
        <v>305</v>
      </c>
      <c r="D80" s="81" t="s">
        <v>93</v>
      </c>
      <c r="E80" s="80"/>
      <c r="F80" s="79"/>
      <c r="G80" s="16"/>
    </row>
    <row r="81" spans="1:7" ht="114.75" customHeight="1">
      <c r="A81" s="75"/>
      <c r="B81" s="212"/>
      <c r="C81" s="46" t="s">
        <v>306</v>
      </c>
      <c r="D81" s="81" t="s">
        <v>93</v>
      </c>
      <c r="E81" s="80"/>
      <c r="F81" s="79"/>
      <c r="G81" s="16"/>
    </row>
    <row r="82" spans="1:7" ht="15.75" customHeight="1">
      <c r="A82" s="44"/>
      <c r="B82" s="44"/>
      <c r="C82" s="44"/>
      <c r="D82" s="44"/>
      <c r="E82" s="44"/>
      <c r="F82" s="16"/>
      <c r="G82" s="16"/>
    </row>
    <row r="83" spans="1:7" ht="31.5" customHeight="1">
      <c r="A83" s="44"/>
      <c r="B83" s="210" t="s">
        <v>307</v>
      </c>
      <c r="C83" s="174"/>
      <c r="D83" s="174"/>
      <c r="E83" s="174"/>
      <c r="F83" s="175"/>
      <c r="G83" s="16"/>
    </row>
    <row r="84" spans="1:7" ht="30" customHeight="1">
      <c r="A84" s="44"/>
      <c r="B84" s="211" t="s">
        <v>100</v>
      </c>
      <c r="C84" s="215" t="s">
        <v>101</v>
      </c>
      <c r="D84" s="175"/>
      <c r="E84" s="215" t="s">
        <v>102</v>
      </c>
      <c r="F84" s="175"/>
      <c r="G84" s="16"/>
    </row>
    <row r="85" spans="1:7" ht="30" customHeight="1">
      <c r="A85" s="44"/>
      <c r="B85" s="212"/>
      <c r="C85" s="236" t="str">
        <f>IF(COUNTIF( D77:D81,"Cumple Totalmente")&lt;3,IF(COUNTIF( D77:D81,"No Cumple")=5, "NO CUMPLE","ESCASO"), IF(COUNTIF(D77:D81,"Cumple Totalmente" )=5, "PLENO", IF(COUNTIF(D77:D81,"No Cumple")=0,"SATISFACTORIO","SUFICIENTE")))</f>
        <v>PLENO</v>
      </c>
      <c r="D85" s="175"/>
      <c r="E85" s="236">
        <f>IF(C85="Pleno",5,IF(C85="Satisfactorio",4,IF(C85="Suficiente",3,IF(C85="Escaso",2,IF(C85="No Cumple",1,0)))))</f>
        <v>5</v>
      </c>
      <c r="F85" s="175"/>
      <c r="G85" s="16"/>
    </row>
    <row r="86" spans="1:7" ht="99.75" customHeight="1">
      <c r="A86" s="44"/>
      <c r="B86" s="54" t="s">
        <v>103</v>
      </c>
      <c r="C86" s="216"/>
      <c r="D86" s="174"/>
      <c r="E86" s="174"/>
      <c r="F86" s="175"/>
      <c r="G86" s="16"/>
    </row>
    <row r="87" spans="1:7" ht="15.75" customHeight="1">
      <c r="A87" s="16"/>
      <c r="B87" s="16"/>
      <c r="C87" s="16"/>
      <c r="D87" s="16"/>
      <c r="E87" s="16"/>
      <c r="F87" s="16"/>
      <c r="G87" s="16"/>
    </row>
    <row r="88" spans="1:7" ht="25.5" customHeight="1">
      <c r="A88" s="44"/>
      <c r="B88" s="45" t="s">
        <v>308</v>
      </c>
      <c r="C88" s="45" t="s">
        <v>87</v>
      </c>
      <c r="D88" s="45" t="s">
        <v>88</v>
      </c>
      <c r="E88" s="57" t="s">
        <v>89</v>
      </c>
      <c r="F88" s="57" t="s">
        <v>90</v>
      </c>
      <c r="G88" s="16"/>
    </row>
    <row r="89" spans="1:7" ht="105.75" customHeight="1">
      <c r="A89" s="75"/>
      <c r="B89" s="248" t="s">
        <v>309</v>
      </c>
      <c r="C89" s="46" t="s">
        <v>310</v>
      </c>
      <c r="D89" s="77" t="s">
        <v>93</v>
      </c>
      <c r="E89" s="80"/>
      <c r="F89" s="79"/>
      <c r="G89" s="16"/>
    </row>
    <row r="90" spans="1:7" ht="75" customHeight="1">
      <c r="A90" s="75"/>
      <c r="B90" s="208"/>
      <c r="C90" s="46" t="s">
        <v>311</v>
      </c>
      <c r="D90" s="77" t="s">
        <v>93</v>
      </c>
      <c r="E90" s="80"/>
      <c r="F90" s="79"/>
      <c r="G90" s="16"/>
    </row>
    <row r="91" spans="1:7" ht="75" customHeight="1">
      <c r="A91" s="75"/>
      <c r="B91" s="208"/>
      <c r="C91" s="46" t="s">
        <v>312</v>
      </c>
      <c r="D91" s="77" t="s">
        <v>93</v>
      </c>
      <c r="E91" s="80"/>
      <c r="F91" s="79"/>
      <c r="G91" s="16"/>
    </row>
    <row r="92" spans="1:7" ht="75" customHeight="1">
      <c r="A92" s="75"/>
      <c r="B92" s="209"/>
      <c r="C92" s="46" t="s">
        <v>313</v>
      </c>
      <c r="D92" s="77" t="s">
        <v>93</v>
      </c>
      <c r="E92" s="80"/>
      <c r="F92" s="79"/>
      <c r="G92" s="16"/>
    </row>
    <row r="93" spans="1:7" ht="15.75" customHeight="1">
      <c r="A93" s="44"/>
      <c r="B93" s="44"/>
      <c r="C93" s="44"/>
      <c r="D93" s="44"/>
      <c r="E93" s="44"/>
      <c r="F93" s="16"/>
      <c r="G93" s="16"/>
    </row>
    <row r="94" spans="1:7" ht="33" customHeight="1">
      <c r="A94" s="44"/>
      <c r="B94" s="210" t="s">
        <v>314</v>
      </c>
      <c r="C94" s="174"/>
      <c r="D94" s="174"/>
      <c r="E94" s="174"/>
      <c r="F94" s="175"/>
      <c r="G94" s="16"/>
    </row>
    <row r="95" spans="1:7" ht="30" customHeight="1">
      <c r="A95" s="44"/>
      <c r="B95" s="211" t="s">
        <v>100</v>
      </c>
      <c r="C95" s="215" t="s">
        <v>101</v>
      </c>
      <c r="D95" s="175"/>
      <c r="E95" s="215" t="s">
        <v>102</v>
      </c>
      <c r="F95" s="175"/>
      <c r="G95" s="16"/>
    </row>
    <row r="96" spans="1:7" ht="30" customHeight="1">
      <c r="A96" s="44"/>
      <c r="B96" s="212"/>
      <c r="C96" s="236" t="str">
        <f>IF(COUNTIF( D89:D92,"Cumple Totalmente")&lt;2,IF(COUNTIF( D89:D92,"No Cumple")=4, "NO CUMPLE","ESCASO"), IF(COUNTIF(D89:D92,"Cumple Totalmente" )=4, "PLENO", IF(COUNTIF(D89:D92,"No Cumple")=0,"SATISFACTORIO","SUFICIENTE")))</f>
        <v>PLENO</v>
      </c>
      <c r="D96" s="175"/>
      <c r="E96" s="236">
        <f>IF(C96="Pleno",5,IF(C96="Satisfactorio",4,IF(C96="Suficiente",3,IF(C96="Escaso",2,IF(C96="No Cumple",1,0)))))</f>
        <v>5</v>
      </c>
      <c r="F96" s="175"/>
      <c r="G96" s="16"/>
    </row>
    <row r="97" spans="1:7" ht="99.75" customHeight="1">
      <c r="A97" s="44"/>
      <c r="B97" s="54" t="s">
        <v>103</v>
      </c>
      <c r="C97" s="216"/>
      <c r="D97" s="174"/>
      <c r="E97" s="174"/>
      <c r="F97" s="175"/>
      <c r="G97" s="16"/>
    </row>
    <row r="98" spans="1:7" ht="15.75" customHeight="1">
      <c r="A98" s="16"/>
      <c r="B98" s="16"/>
      <c r="C98" s="16"/>
      <c r="D98" s="16"/>
      <c r="E98" s="16"/>
      <c r="F98" s="16"/>
      <c r="G98" s="16"/>
    </row>
    <row r="99" spans="1:7" ht="28.5" customHeight="1">
      <c r="A99" s="42"/>
      <c r="B99" s="205" t="s">
        <v>256</v>
      </c>
      <c r="C99" s="174"/>
      <c r="D99" s="174"/>
      <c r="E99" s="174"/>
      <c r="F99" s="175"/>
      <c r="G99" s="16"/>
    </row>
    <row r="100" spans="1:7" ht="27.75" customHeight="1">
      <c r="A100" s="44"/>
      <c r="B100" s="226" t="s">
        <v>154</v>
      </c>
      <c r="C100" s="174"/>
      <c r="D100" s="174"/>
      <c r="E100" s="174"/>
      <c r="F100" s="175"/>
      <c r="G100" s="16"/>
    </row>
    <row r="101" spans="1:7" ht="24" customHeight="1">
      <c r="A101" s="44"/>
      <c r="B101" s="252" t="s">
        <v>155</v>
      </c>
      <c r="C101" s="165"/>
      <c r="D101" s="166"/>
      <c r="E101" s="252" t="s">
        <v>156</v>
      </c>
      <c r="F101" s="166"/>
      <c r="G101" s="16"/>
    </row>
    <row r="102" spans="1:7" ht="24.75" customHeight="1">
      <c r="A102" s="50"/>
      <c r="B102" s="249">
        <v>1</v>
      </c>
      <c r="C102" s="250"/>
      <c r="D102" s="251"/>
      <c r="E102" s="249">
        <v>1</v>
      </c>
      <c r="F102" s="251"/>
      <c r="G102" s="16"/>
    </row>
    <row r="103" spans="1:7" ht="24.75" customHeight="1">
      <c r="A103" s="50"/>
      <c r="B103" s="249">
        <v>2</v>
      </c>
      <c r="C103" s="250"/>
      <c r="D103" s="251"/>
      <c r="E103" s="249">
        <v>2</v>
      </c>
      <c r="F103" s="251"/>
      <c r="G103" s="16"/>
    </row>
    <row r="104" spans="1:7" ht="24.75" customHeight="1">
      <c r="A104" s="50"/>
      <c r="B104" s="249">
        <v>3</v>
      </c>
      <c r="C104" s="250"/>
      <c r="D104" s="251"/>
      <c r="E104" s="249">
        <v>3</v>
      </c>
      <c r="F104" s="251"/>
      <c r="G104" s="16"/>
    </row>
    <row r="105" spans="1:7" ht="24.75" customHeight="1">
      <c r="A105" s="50"/>
      <c r="B105" s="249">
        <v>4</v>
      </c>
      <c r="C105" s="250"/>
      <c r="D105" s="251"/>
      <c r="E105" s="249">
        <v>4</v>
      </c>
      <c r="F105" s="251"/>
      <c r="G105" s="16"/>
    </row>
    <row r="106" spans="1:7" ht="32.25" customHeight="1">
      <c r="A106" s="50"/>
      <c r="B106" s="249">
        <v>5</v>
      </c>
      <c r="C106" s="250"/>
      <c r="D106" s="251"/>
      <c r="E106" s="249">
        <v>5</v>
      </c>
      <c r="F106" s="251"/>
      <c r="G106" s="16"/>
    </row>
    <row r="107" spans="1:7" ht="24.75" customHeight="1">
      <c r="A107" s="50"/>
      <c r="B107" s="249">
        <v>6</v>
      </c>
      <c r="C107" s="250"/>
      <c r="D107" s="251"/>
      <c r="E107" s="249">
        <v>6</v>
      </c>
      <c r="F107" s="251"/>
      <c r="G107" s="16"/>
    </row>
    <row r="108" spans="1:7" ht="24.75" customHeight="1">
      <c r="A108" s="50"/>
      <c r="B108" s="249">
        <v>7</v>
      </c>
      <c r="C108" s="250"/>
      <c r="D108" s="251"/>
      <c r="E108" s="249">
        <v>7</v>
      </c>
      <c r="F108" s="251"/>
      <c r="G108" s="16"/>
    </row>
    <row r="109" spans="1:7" ht="24.75" customHeight="1">
      <c r="A109" s="50"/>
      <c r="B109" s="249">
        <v>8</v>
      </c>
      <c r="C109" s="250"/>
      <c r="D109" s="251"/>
      <c r="E109" s="249">
        <v>8</v>
      </c>
      <c r="F109" s="251"/>
      <c r="G109" s="16"/>
    </row>
    <row r="110" spans="1:7" ht="24.75" customHeight="1">
      <c r="A110" s="50"/>
      <c r="B110" s="249">
        <v>9</v>
      </c>
      <c r="C110" s="250"/>
      <c r="D110" s="251"/>
      <c r="E110" s="249">
        <v>9</v>
      </c>
      <c r="F110" s="251"/>
      <c r="G110" s="16"/>
    </row>
    <row r="111" spans="1:7" ht="24.75" customHeight="1">
      <c r="A111" s="50"/>
      <c r="B111" s="249">
        <v>10</v>
      </c>
      <c r="C111" s="250"/>
      <c r="D111" s="251"/>
      <c r="E111" s="249">
        <v>10</v>
      </c>
      <c r="F111" s="251"/>
      <c r="G111" s="16"/>
    </row>
    <row r="112" spans="1:7" ht="24.75" customHeight="1">
      <c r="A112" s="50"/>
      <c r="B112" s="249">
        <v>11</v>
      </c>
      <c r="C112" s="250"/>
      <c r="D112" s="251"/>
      <c r="E112" s="249">
        <v>11</v>
      </c>
      <c r="F112" s="251"/>
      <c r="G112" s="16"/>
    </row>
    <row r="113" spans="1:7" ht="24.75" customHeight="1">
      <c r="A113" s="50"/>
      <c r="B113" s="249">
        <v>12</v>
      </c>
      <c r="C113" s="250"/>
      <c r="D113" s="251"/>
      <c r="E113" s="249">
        <v>12</v>
      </c>
      <c r="F113" s="251"/>
      <c r="G113" s="16"/>
    </row>
    <row r="114" spans="1:7" ht="24.75" customHeight="1">
      <c r="A114" s="50"/>
      <c r="B114" s="249">
        <v>13</v>
      </c>
      <c r="C114" s="250"/>
      <c r="D114" s="251"/>
      <c r="E114" s="249">
        <v>13</v>
      </c>
      <c r="F114" s="251"/>
      <c r="G114" s="16"/>
    </row>
    <row r="115" spans="1:7" ht="24.75" customHeight="1">
      <c r="A115" s="50"/>
      <c r="B115" s="249">
        <v>14</v>
      </c>
      <c r="C115" s="250"/>
      <c r="D115" s="251"/>
      <c r="E115" s="249">
        <v>14</v>
      </c>
      <c r="F115" s="251"/>
      <c r="G115" s="16"/>
    </row>
    <row r="116" spans="1:7" ht="24.75" customHeight="1">
      <c r="A116" s="50"/>
      <c r="B116" s="249">
        <v>15</v>
      </c>
      <c r="C116" s="250"/>
      <c r="D116" s="251"/>
      <c r="E116" s="249">
        <v>15</v>
      </c>
      <c r="F116" s="251"/>
      <c r="G116" s="16"/>
    </row>
    <row r="117" spans="1:7" ht="24.75" customHeight="1">
      <c r="A117" s="50"/>
      <c r="B117" s="249">
        <v>16</v>
      </c>
      <c r="C117" s="250"/>
      <c r="D117" s="251"/>
      <c r="E117" s="249">
        <v>16</v>
      </c>
      <c r="F117" s="251"/>
      <c r="G117" s="16"/>
    </row>
    <row r="118" spans="1:7" ht="24.75" customHeight="1">
      <c r="A118" s="50"/>
      <c r="B118" s="249">
        <v>17</v>
      </c>
      <c r="C118" s="250"/>
      <c r="D118" s="251"/>
      <c r="E118" s="249">
        <v>17</v>
      </c>
      <c r="F118" s="251"/>
      <c r="G118" s="16"/>
    </row>
    <row r="119" spans="1:7" ht="24.75" customHeight="1">
      <c r="A119" s="50"/>
      <c r="B119" s="249">
        <v>18</v>
      </c>
      <c r="C119" s="250"/>
      <c r="D119" s="251"/>
      <c r="E119" s="249">
        <v>18</v>
      </c>
      <c r="F119" s="251"/>
      <c r="G119" s="16"/>
    </row>
    <row r="120" spans="1:7" ht="24.75" customHeight="1">
      <c r="A120" s="50"/>
      <c r="B120" s="249">
        <v>19</v>
      </c>
      <c r="C120" s="250"/>
      <c r="D120" s="251"/>
      <c r="E120" s="249">
        <v>19</v>
      </c>
      <c r="F120" s="251"/>
      <c r="G120" s="16"/>
    </row>
    <row r="121" spans="1:7" ht="24.75" customHeight="1">
      <c r="A121" s="50"/>
      <c r="B121" s="249">
        <v>20</v>
      </c>
      <c r="C121" s="250"/>
      <c r="D121" s="251"/>
      <c r="E121" s="249">
        <v>20</v>
      </c>
      <c r="F121" s="251"/>
      <c r="G121" s="16"/>
    </row>
    <row r="122" spans="1:7" ht="24.75" customHeight="1">
      <c r="A122" s="50"/>
      <c r="B122" s="249">
        <v>21</v>
      </c>
      <c r="C122" s="250"/>
      <c r="D122" s="251"/>
      <c r="E122" s="249">
        <v>21</v>
      </c>
      <c r="F122" s="251"/>
      <c r="G122" s="16"/>
    </row>
    <row r="123" spans="1:7" ht="24.75" customHeight="1">
      <c r="A123" s="50"/>
      <c r="B123" s="249">
        <v>22</v>
      </c>
      <c r="C123" s="250"/>
      <c r="D123" s="251"/>
      <c r="E123" s="249">
        <v>22</v>
      </c>
      <c r="F123" s="251"/>
      <c r="G123" s="16"/>
    </row>
    <row r="124" spans="1:7" ht="24.75" customHeight="1">
      <c r="A124" s="50"/>
      <c r="B124" s="249">
        <v>23</v>
      </c>
      <c r="C124" s="250"/>
      <c r="D124" s="251"/>
      <c r="E124" s="249">
        <v>23</v>
      </c>
      <c r="F124" s="251"/>
      <c r="G124" s="16"/>
    </row>
    <row r="125" spans="1:7" ht="24.75" customHeight="1">
      <c r="A125" s="50"/>
      <c r="B125" s="249">
        <v>24</v>
      </c>
      <c r="C125" s="250"/>
      <c r="D125" s="251"/>
      <c r="E125" s="249">
        <v>24</v>
      </c>
      <c r="F125" s="251"/>
      <c r="G125" s="16"/>
    </row>
    <row r="126" spans="1:7" ht="24.75" customHeight="1">
      <c r="A126" s="50"/>
      <c r="B126" s="249">
        <v>25</v>
      </c>
      <c r="C126" s="250"/>
      <c r="D126" s="251"/>
      <c r="E126" s="249">
        <v>25</v>
      </c>
      <c r="F126" s="251"/>
      <c r="G126" s="16"/>
    </row>
    <row r="127" spans="1:7" ht="24.75" customHeight="1">
      <c r="A127" s="50"/>
      <c r="B127" s="249">
        <v>26</v>
      </c>
      <c r="C127" s="250"/>
      <c r="D127" s="251"/>
      <c r="E127" s="249">
        <v>26</v>
      </c>
      <c r="F127" s="251"/>
      <c r="G127" s="16"/>
    </row>
    <row r="128" spans="1:7" ht="24.75" customHeight="1">
      <c r="A128" s="50"/>
      <c r="B128" s="249">
        <v>27</v>
      </c>
      <c r="C128" s="250"/>
      <c r="D128" s="251"/>
      <c r="E128" s="249">
        <v>27</v>
      </c>
      <c r="F128" s="251"/>
      <c r="G128" s="16"/>
    </row>
    <row r="129" spans="1:7" ht="24.75" customHeight="1">
      <c r="A129" s="50"/>
      <c r="B129" s="249">
        <v>28</v>
      </c>
      <c r="C129" s="250"/>
      <c r="D129" s="251"/>
      <c r="E129" s="249">
        <v>28</v>
      </c>
      <c r="F129" s="251"/>
      <c r="G129" s="16"/>
    </row>
    <row r="130" spans="1:7" ht="24.75" customHeight="1">
      <c r="A130" s="50"/>
      <c r="B130" s="249">
        <v>29</v>
      </c>
      <c r="C130" s="250"/>
      <c r="D130" s="251"/>
      <c r="E130" s="249">
        <v>29</v>
      </c>
      <c r="F130" s="251"/>
      <c r="G130" s="16"/>
    </row>
    <row r="131" spans="1:7" ht="24.75" customHeight="1">
      <c r="A131" s="50"/>
      <c r="B131" s="249">
        <v>30</v>
      </c>
      <c r="C131" s="250"/>
      <c r="D131" s="251"/>
      <c r="E131" s="249">
        <v>30</v>
      </c>
      <c r="F131" s="251"/>
      <c r="G131" s="16"/>
    </row>
    <row r="132" spans="1:7" ht="36.75" customHeight="1">
      <c r="A132" s="44"/>
      <c r="B132" s="240" t="s">
        <v>158</v>
      </c>
      <c r="C132" s="170"/>
      <c r="D132" s="170"/>
      <c r="E132" s="170"/>
      <c r="F132" s="171"/>
      <c r="G132" s="16"/>
    </row>
    <row r="133" spans="1:7" ht="37.5" customHeight="1">
      <c r="A133" s="56"/>
      <c r="B133" s="239" t="s">
        <v>159</v>
      </c>
      <c r="C133" s="165"/>
      <c r="D133" s="165"/>
      <c r="E133" s="165"/>
      <c r="F133" s="166"/>
      <c r="G133" s="16"/>
    </row>
    <row r="134" spans="1:7" ht="37.5" customHeight="1">
      <c r="A134" s="16"/>
      <c r="B134" s="239" t="s">
        <v>315</v>
      </c>
      <c r="C134" s="165"/>
      <c r="D134" s="165"/>
      <c r="E134" s="165"/>
      <c r="F134" s="166"/>
      <c r="G134" s="16"/>
    </row>
    <row r="135" spans="1:7" ht="37.5" customHeight="1">
      <c r="A135" s="16"/>
      <c r="B135" s="239" t="s">
        <v>316</v>
      </c>
      <c r="C135" s="165"/>
      <c r="D135" s="165"/>
      <c r="E135" s="165"/>
      <c r="F135" s="166"/>
      <c r="G135" s="16"/>
    </row>
    <row r="136" spans="1:7" ht="37.5" customHeight="1">
      <c r="A136" s="16"/>
      <c r="B136" s="239" t="s">
        <v>162</v>
      </c>
      <c r="C136" s="165"/>
      <c r="D136" s="165"/>
      <c r="E136" s="165"/>
      <c r="F136" s="166"/>
      <c r="G136" s="16"/>
    </row>
    <row r="137" spans="1:7" ht="37.5" customHeight="1">
      <c r="A137" s="16"/>
      <c r="B137" s="239" t="s">
        <v>317</v>
      </c>
      <c r="C137" s="165"/>
      <c r="D137" s="165"/>
      <c r="E137" s="165"/>
      <c r="F137" s="166"/>
      <c r="G137" s="16"/>
    </row>
    <row r="138" spans="1:7" ht="37.5" customHeight="1">
      <c r="A138" s="16"/>
      <c r="B138" s="239" t="s">
        <v>318</v>
      </c>
      <c r="C138" s="165"/>
      <c r="D138" s="165"/>
      <c r="E138" s="165"/>
      <c r="F138" s="166"/>
      <c r="G138" s="16"/>
    </row>
    <row r="139" spans="1:7" ht="37.5" customHeight="1">
      <c r="A139" s="16"/>
      <c r="B139" s="239" t="s">
        <v>165</v>
      </c>
      <c r="C139" s="165"/>
      <c r="D139" s="165"/>
      <c r="E139" s="165"/>
      <c r="F139" s="166"/>
      <c r="G139" s="16"/>
    </row>
    <row r="140" spans="1:7" ht="37.5" customHeight="1">
      <c r="A140" s="16"/>
      <c r="B140" s="239" t="s">
        <v>319</v>
      </c>
      <c r="C140" s="165"/>
      <c r="D140" s="165"/>
      <c r="E140" s="165"/>
      <c r="F140" s="166"/>
      <c r="G140" s="16"/>
    </row>
    <row r="141" spans="1:7" ht="37.5" customHeight="1">
      <c r="A141" s="16"/>
      <c r="B141" s="239" t="s">
        <v>167</v>
      </c>
      <c r="C141" s="165"/>
      <c r="D141" s="165"/>
      <c r="E141" s="165"/>
      <c r="F141" s="166"/>
      <c r="G141" s="16"/>
    </row>
    <row r="142" spans="1:7" ht="37.5" customHeight="1">
      <c r="A142" s="16"/>
      <c r="B142" s="239" t="s">
        <v>168</v>
      </c>
      <c r="C142" s="165"/>
      <c r="D142" s="165"/>
      <c r="E142" s="165"/>
      <c r="F142" s="166"/>
      <c r="G142" s="16"/>
    </row>
    <row r="143" spans="1:7" ht="37.5" customHeight="1">
      <c r="A143" s="16"/>
      <c r="B143" s="239" t="s">
        <v>169</v>
      </c>
      <c r="C143" s="165"/>
      <c r="D143" s="165"/>
      <c r="E143" s="165"/>
      <c r="F143" s="166"/>
      <c r="G143" s="16"/>
    </row>
    <row r="144" spans="1:7" ht="37.5" customHeight="1">
      <c r="A144" s="16"/>
      <c r="B144" s="239" t="s">
        <v>170</v>
      </c>
      <c r="C144" s="165"/>
      <c r="D144" s="165"/>
      <c r="E144" s="165"/>
      <c r="F144" s="166"/>
      <c r="G144" s="16"/>
    </row>
    <row r="145" spans="1:7" ht="37.5" customHeight="1">
      <c r="A145" s="16"/>
      <c r="B145" s="239" t="s">
        <v>171</v>
      </c>
      <c r="C145" s="165"/>
      <c r="D145" s="165"/>
      <c r="E145" s="165"/>
      <c r="F145" s="166"/>
      <c r="G145" s="16"/>
    </row>
    <row r="146" spans="1:7" ht="37.5" customHeight="1">
      <c r="A146" s="16"/>
      <c r="B146" s="239" t="s">
        <v>172</v>
      </c>
      <c r="C146" s="165"/>
      <c r="D146" s="165"/>
      <c r="E146" s="165"/>
      <c r="F146" s="166"/>
      <c r="G146" s="16"/>
    </row>
    <row r="147" spans="1:7" ht="37.5" customHeight="1">
      <c r="A147" s="16"/>
      <c r="B147" s="239" t="s">
        <v>173</v>
      </c>
      <c r="C147" s="165"/>
      <c r="D147" s="165"/>
      <c r="E147" s="165"/>
      <c r="F147" s="166"/>
      <c r="G147" s="16"/>
    </row>
    <row r="148" spans="1:7" ht="37.5" customHeight="1">
      <c r="A148" s="16"/>
      <c r="B148" s="239" t="s">
        <v>251</v>
      </c>
      <c r="C148" s="165"/>
      <c r="D148" s="165"/>
      <c r="E148" s="165"/>
      <c r="F148" s="166"/>
      <c r="G148" s="16"/>
    </row>
    <row r="149" spans="1:7" ht="37.5" customHeight="1">
      <c r="A149" s="16"/>
      <c r="B149" s="239" t="s">
        <v>252</v>
      </c>
      <c r="C149" s="165"/>
      <c r="D149" s="165"/>
      <c r="E149" s="165"/>
      <c r="F149" s="166"/>
      <c r="G149" s="16"/>
    </row>
    <row r="150" spans="1:7" ht="37.5" customHeight="1">
      <c r="A150" s="16"/>
      <c r="B150" s="239" t="s">
        <v>253</v>
      </c>
      <c r="C150" s="165"/>
      <c r="D150" s="165"/>
      <c r="E150" s="165"/>
      <c r="F150" s="166"/>
      <c r="G150" s="16"/>
    </row>
    <row r="151" spans="1:7" ht="37.5" customHeight="1">
      <c r="A151" s="16"/>
      <c r="B151" s="239" t="s">
        <v>254</v>
      </c>
      <c r="C151" s="165"/>
      <c r="D151" s="165"/>
      <c r="E151" s="165"/>
      <c r="F151" s="166"/>
      <c r="G151" s="16"/>
    </row>
    <row r="152" spans="1:7" ht="37.5" customHeight="1">
      <c r="A152" s="16"/>
      <c r="B152" s="241" t="s">
        <v>255</v>
      </c>
      <c r="C152" s="242"/>
      <c r="D152" s="242"/>
      <c r="E152" s="242"/>
      <c r="F152" s="243"/>
      <c r="G152" s="16"/>
    </row>
    <row r="153" spans="1:7" ht="37.5" customHeight="1">
      <c r="A153" s="16"/>
      <c r="B153" s="241" t="s">
        <v>320</v>
      </c>
      <c r="C153" s="242"/>
      <c r="D153" s="242"/>
      <c r="E153" s="242"/>
      <c r="F153" s="243"/>
      <c r="G153" s="16"/>
    </row>
    <row r="154" spans="1:7" ht="37.5" customHeight="1">
      <c r="A154" s="16"/>
      <c r="B154" s="241" t="s">
        <v>321</v>
      </c>
      <c r="C154" s="242"/>
      <c r="D154" s="242"/>
      <c r="E154" s="242"/>
      <c r="F154" s="243"/>
      <c r="G154" s="16"/>
    </row>
    <row r="155" spans="1:7" ht="37.5" customHeight="1">
      <c r="A155" s="16"/>
      <c r="B155" s="241" t="s">
        <v>322</v>
      </c>
      <c r="C155" s="242"/>
      <c r="D155" s="242"/>
      <c r="E155" s="242"/>
      <c r="F155" s="243"/>
      <c r="G155" s="16"/>
    </row>
    <row r="156" spans="1:7" ht="37.5" customHeight="1">
      <c r="A156" s="16"/>
      <c r="B156" s="241" t="s">
        <v>323</v>
      </c>
      <c r="C156" s="242"/>
      <c r="D156" s="242"/>
      <c r="E156" s="242"/>
      <c r="F156" s="243"/>
      <c r="G156" s="16"/>
    </row>
    <row r="157" spans="1:7" ht="37.5" customHeight="1">
      <c r="A157" s="16"/>
      <c r="B157" s="241" t="s">
        <v>324</v>
      </c>
      <c r="C157" s="242"/>
      <c r="D157" s="242"/>
      <c r="E157" s="242"/>
      <c r="F157" s="243"/>
      <c r="G157" s="16"/>
    </row>
    <row r="158" spans="1:7" ht="33" customHeight="1">
      <c r="A158" s="16"/>
      <c r="B158" s="241" t="s">
        <v>325</v>
      </c>
      <c r="C158" s="242"/>
      <c r="D158" s="242"/>
      <c r="E158" s="242"/>
      <c r="F158" s="243"/>
      <c r="G158" s="16"/>
    </row>
    <row r="159" spans="1:7" ht="32.25" customHeight="1">
      <c r="A159" s="16"/>
      <c r="B159" s="241" t="s">
        <v>326</v>
      </c>
      <c r="C159" s="242"/>
      <c r="D159" s="242"/>
      <c r="E159" s="242"/>
      <c r="F159" s="243"/>
      <c r="G159" s="16"/>
    </row>
    <row r="160" spans="1:7" ht="39" customHeight="1">
      <c r="A160" s="16"/>
      <c r="B160" s="241" t="s">
        <v>327</v>
      </c>
      <c r="C160" s="242"/>
      <c r="D160" s="242"/>
      <c r="E160" s="242"/>
      <c r="F160" s="243"/>
      <c r="G160" s="16"/>
    </row>
    <row r="161" spans="1:7" ht="40.5" customHeight="1">
      <c r="A161" s="16"/>
      <c r="B161" s="241" t="s">
        <v>328</v>
      </c>
      <c r="C161" s="242"/>
      <c r="D161" s="242"/>
      <c r="E161" s="242"/>
      <c r="F161" s="243"/>
      <c r="G161" s="16"/>
    </row>
    <row r="162" spans="1:7" ht="44.25" customHeight="1">
      <c r="A162" s="16"/>
      <c r="B162" s="241" t="s">
        <v>329</v>
      </c>
      <c r="C162" s="242"/>
      <c r="D162" s="242"/>
      <c r="E162" s="242"/>
      <c r="F162" s="243"/>
      <c r="G162" s="16"/>
    </row>
    <row r="163" spans="1:7" ht="15.75" customHeight="1">
      <c r="A163" s="16"/>
      <c r="B163" s="16"/>
      <c r="C163" s="16"/>
      <c r="D163" s="16"/>
      <c r="E163" s="16"/>
      <c r="F163" s="16"/>
      <c r="G163" s="16"/>
    </row>
    <row r="164" spans="1:7" ht="15.75" customHeight="1">
      <c r="A164" s="16"/>
      <c r="B164" s="16"/>
      <c r="C164" s="16"/>
      <c r="D164" s="16"/>
      <c r="E164" s="16"/>
      <c r="F164" s="16"/>
      <c r="G164" s="16"/>
    </row>
    <row r="165" spans="1:7" ht="15.75" customHeight="1"/>
    <row r="166" spans="1:7" ht="15.75" customHeight="1"/>
    <row r="167" spans="1:7" ht="15.75" customHeight="1"/>
    <row r="168" spans="1:7" ht="15.75" customHeight="1"/>
    <row r="169" spans="1:7" ht="15.75" customHeight="1"/>
    <row r="170" spans="1:7" ht="15.75" customHeight="1"/>
    <row r="171" spans="1:7" ht="15.75" customHeight="1"/>
    <row r="172" spans="1:7" ht="15.75" customHeight="1"/>
    <row r="173" spans="1:7" ht="15.75" customHeight="1"/>
    <row r="174" spans="1:7" ht="15.75" customHeight="1"/>
    <row r="175" spans="1:7" ht="15.75" customHeight="1"/>
    <row r="176" spans="1: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mergeCells count="166">
    <mergeCell ref="B129:D129"/>
    <mergeCell ref="E129:F129"/>
    <mergeCell ref="B124:D124"/>
    <mergeCell ref="E124:F124"/>
    <mergeCell ref="B125:D125"/>
    <mergeCell ref="E125:F125"/>
    <mergeCell ref="E126:F126"/>
    <mergeCell ref="B126:D126"/>
    <mergeCell ref="B127:D127"/>
    <mergeCell ref="E127:F127"/>
    <mergeCell ref="B128:D128"/>
    <mergeCell ref="E128:F128"/>
    <mergeCell ref="E119:F119"/>
    <mergeCell ref="B119:D119"/>
    <mergeCell ref="B120:D120"/>
    <mergeCell ref="E120:F120"/>
    <mergeCell ref="B121:D121"/>
    <mergeCell ref="E121:F121"/>
    <mergeCell ref="B122:D122"/>
    <mergeCell ref="E122:F122"/>
    <mergeCell ref="B123:D123"/>
    <mergeCell ref="E123:F123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B118:D118"/>
    <mergeCell ref="E118:F118"/>
    <mergeCell ref="B109:D109"/>
    <mergeCell ref="E109:F109"/>
    <mergeCell ref="B110:D110"/>
    <mergeCell ref="E110:F110"/>
    <mergeCell ref="B111:D111"/>
    <mergeCell ref="E111:F111"/>
    <mergeCell ref="E112:F112"/>
    <mergeCell ref="B112:D112"/>
    <mergeCell ref="B113:D113"/>
    <mergeCell ref="E113:F113"/>
    <mergeCell ref="B104:D104"/>
    <mergeCell ref="E104:F104"/>
    <mergeCell ref="E105:F105"/>
    <mergeCell ref="B105:D105"/>
    <mergeCell ref="B106:D106"/>
    <mergeCell ref="E106:F106"/>
    <mergeCell ref="B107:D107"/>
    <mergeCell ref="E107:F107"/>
    <mergeCell ref="B108:D108"/>
    <mergeCell ref="E108:F108"/>
    <mergeCell ref="C97:F97"/>
    <mergeCell ref="B99:F99"/>
    <mergeCell ref="B100:F100"/>
    <mergeCell ref="B101:D101"/>
    <mergeCell ref="E101:F101"/>
    <mergeCell ref="B102:D102"/>
    <mergeCell ref="E102:F102"/>
    <mergeCell ref="B103:D103"/>
    <mergeCell ref="E103:F103"/>
    <mergeCell ref="C23:F23"/>
    <mergeCell ref="B26:B30"/>
    <mergeCell ref="B32:F32"/>
    <mergeCell ref="B33:B34"/>
    <mergeCell ref="E33:F33"/>
    <mergeCell ref="B130:D130"/>
    <mergeCell ref="E130:F130"/>
    <mergeCell ref="B131:D131"/>
    <mergeCell ref="E131:F131"/>
    <mergeCell ref="C70:D70"/>
    <mergeCell ref="C71:D71"/>
    <mergeCell ref="C57:D57"/>
    <mergeCell ref="C58:D58"/>
    <mergeCell ref="C59:F59"/>
    <mergeCell ref="B62:B67"/>
    <mergeCell ref="B69:F69"/>
    <mergeCell ref="B70:B71"/>
    <mergeCell ref="E70:F70"/>
    <mergeCell ref="C84:D84"/>
    <mergeCell ref="C85:D85"/>
    <mergeCell ref="E71:F71"/>
    <mergeCell ref="C72:F72"/>
    <mergeCell ref="B75:F75"/>
    <mergeCell ref="B77:B81"/>
    <mergeCell ref="C21:D21"/>
    <mergeCell ref="E21:F21"/>
    <mergeCell ref="E10:F10"/>
    <mergeCell ref="B11:F11"/>
    <mergeCell ref="B12:F12"/>
    <mergeCell ref="B13:F13"/>
    <mergeCell ref="B15:B18"/>
    <mergeCell ref="B20:F20"/>
    <mergeCell ref="B21:B22"/>
    <mergeCell ref="C22:D22"/>
    <mergeCell ref="E22:F22"/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B147:F147"/>
    <mergeCell ref="B148:F148"/>
    <mergeCell ref="B156:F156"/>
    <mergeCell ref="B157:F157"/>
    <mergeCell ref="B158:F158"/>
    <mergeCell ref="B159:F159"/>
    <mergeCell ref="B160:F160"/>
    <mergeCell ref="B161:F161"/>
    <mergeCell ref="B162:F162"/>
    <mergeCell ref="B149:F149"/>
    <mergeCell ref="B150:F150"/>
    <mergeCell ref="B151:F151"/>
    <mergeCell ref="B152:F152"/>
    <mergeCell ref="B153:F153"/>
    <mergeCell ref="B154:F154"/>
    <mergeCell ref="B155:F155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C48:F48"/>
    <mergeCell ref="B51:B54"/>
    <mergeCell ref="B56:F56"/>
    <mergeCell ref="B57:B58"/>
    <mergeCell ref="E57:F57"/>
    <mergeCell ref="E58:F58"/>
    <mergeCell ref="B135:F135"/>
    <mergeCell ref="B136:F136"/>
    <mergeCell ref="B137:F137"/>
    <mergeCell ref="B132:F132"/>
    <mergeCell ref="B133:F133"/>
    <mergeCell ref="B134:F134"/>
    <mergeCell ref="B83:F83"/>
    <mergeCell ref="B84:B85"/>
    <mergeCell ref="E84:F84"/>
    <mergeCell ref="E85:F85"/>
    <mergeCell ref="C86:F86"/>
    <mergeCell ref="B89:B92"/>
    <mergeCell ref="B94:F94"/>
    <mergeCell ref="B95:B96"/>
    <mergeCell ref="C95:D95"/>
    <mergeCell ref="E95:F95"/>
    <mergeCell ref="C96:D96"/>
    <mergeCell ref="E96:F96"/>
    <mergeCell ref="C33:D33"/>
    <mergeCell ref="C34:D34"/>
    <mergeCell ref="B39:B43"/>
    <mergeCell ref="B45:F45"/>
    <mergeCell ref="B46:B47"/>
    <mergeCell ref="C46:D46"/>
    <mergeCell ref="E46:F46"/>
    <mergeCell ref="C47:D47"/>
    <mergeCell ref="E47:F47"/>
    <mergeCell ref="E34:F34"/>
    <mergeCell ref="C35:F35"/>
    <mergeCell ref="B37:F37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500-000000000000}">
          <x14:formula1>
            <xm:f>Datos!$A$2:$A$4</xm:f>
          </x14:formula1>
          <xm:sqref>D15:D18 D26:D30 D39:D43 D51:D54 D62:D67 D77:D81 D89:D92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G967"/>
  <sheetViews>
    <sheetView showGridLines="0" topLeftCell="A7" zoomScaleNormal="100" workbookViewId="0">
      <selection activeCell="E7" sqref="E7:F7"/>
    </sheetView>
  </sheetViews>
  <sheetFormatPr baseColWidth="10" defaultColWidth="14.44140625" defaultRowHeight="15" customHeight="1"/>
  <cols>
    <col min="1" max="1" width="4.441406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16.8" customHeight="1">
      <c r="A1" s="1"/>
      <c r="B1" s="196"/>
      <c r="C1" s="150"/>
      <c r="D1" s="150"/>
      <c r="E1" s="150"/>
      <c r="F1" s="150"/>
      <c r="G1" s="1"/>
    </row>
    <row r="2" spans="1:7" ht="32.25" customHeight="1">
      <c r="A2" s="1"/>
      <c r="B2" s="197" t="s">
        <v>0</v>
      </c>
      <c r="C2" s="150"/>
      <c r="D2" s="150"/>
      <c r="E2" s="150"/>
      <c r="F2" s="150"/>
      <c r="G2" s="1"/>
    </row>
    <row r="3" spans="1:7" ht="22.5" customHeight="1">
      <c r="A3" s="1"/>
      <c r="B3" s="198" t="s">
        <v>1</v>
      </c>
      <c r="C3" s="150"/>
      <c r="D3" s="150"/>
      <c r="E3" s="150"/>
      <c r="F3" s="150"/>
      <c r="G3" s="1"/>
    </row>
    <row r="4" spans="1:7" ht="22.5" customHeight="1">
      <c r="A4" s="1"/>
      <c r="B4" s="198" t="s">
        <v>2</v>
      </c>
      <c r="C4" s="150"/>
      <c r="D4" s="150"/>
      <c r="E4" s="150"/>
      <c r="F4" s="150"/>
      <c r="G4" s="1"/>
    </row>
    <row r="5" spans="1:7" ht="26.25" customHeight="1">
      <c r="A5" s="1"/>
      <c r="B5" s="253" t="s">
        <v>3</v>
      </c>
      <c r="C5" s="220"/>
      <c r="D5" s="220"/>
      <c r="E5" s="220"/>
      <c r="F5" s="203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199" t="str">
        <f>Identificación!B18</f>
        <v>Comité de Autoevaluación</v>
      </c>
      <c r="E7" s="202" t="str">
        <f>Identificación!C18</f>
        <v xml:space="preserve">1.  (coord.) </v>
      </c>
      <c r="F7" s="203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00"/>
      <c r="E8" s="202" t="str">
        <f>Identificación!C19</f>
        <v xml:space="preserve">2.  </v>
      </c>
      <c r="F8" s="203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202" t="str">
        <f>Identificación!C20</f>
        <v xml:space="preserve">3. </v>
      </c>
      <c r="F9" s="203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202" t="str">
        <f>Identificación!C21</f>
        <v>4.</v>
      </c>
      <c r="F10" s="203"/>
      <c r="G10" s="30"/>
    </row>
    <row r="11" spans="1:7" ht="30" customHeight="1">
      <c r="A11" s="41"/>
      <c r="B11" s="204" t="s">
        <v>83</v>
      </c>
      <c r="C11" s="150"/>
      <c r="D11" s="150"/>
      <c r="E11" s="150"/>
      <c r="F11" s="150"/>
      <c r="G11" s="16"/>
    </row>
    <row r="12" spans="1:7" ht="30" customHeight="1">
      <c r="A12" s="65"/>
      <c r="B12" s="205" t="s">
        <v>330</v>
      </c>
      <c r="C12" s="174"/>
      <c r="D12" s="174"/>
      <c r="E12" s="174"/>
      <c r="F12" s="175"/>
      <c r="G12" s="16"/>
    </row>
    <row r="13" spans="1:7" ht="22.5" customHeight="1">
      <c r="A13" s="43"/>
      <c r="B13" s="206" t="s">
        <v>331</v>
      </c>
      <c r="C13" s="174"/>
      <c r="D13" s="174"/>
      <c r="E13" s="174"/>
      <c r="F13" s="175"/>
      <c r="G13" s="16"/>
    </row>
    <row r="14" spans="1:7" ht="32.25" customHeight="1">
      <c r="A14" s="44"/>
      <c r="B14" s="45" t="s">
        <v>332</v>
      </c>
      <c r="C14" s="45" t="s">
        <v>87</v>
      </c>
      <c r="D14" s="45" t="s">
        <v>88</v>
      </c>
      <c r="E14" s="57" t="s">
        <v>89</v>
      </c>
      <c r="F14" s="57" t="s">
        <v>90</v>
      </c>
      <c r="G14" s="16"/>
    </row>
    <row r="15" spans="1:7" ht="75" customHeight="1">
      <c r="A15" s="75"/>
      <c r="B15" s="207" t="s">
        <v>333</v>
      </c>
      <c r="C15" s="83" t="s">
        <v>334</v>
      </c>
      <c r="D15" s="47" t="s">
        <v>93</v>
      </c>
      <c r="E15" s="51"/>
      <c r="F15" s="64"/>
      <c r="G15" s="16"/>
    </row>
    <row r="16" spans="1:7" ht="75" customHeight="1">
      <c r="A16" s="75"/>
      <c r="B16" s="208"/>
      <c r="C16" s="83" t="s">
        <v>335</v>
      </c>
      <c r="D16" s="47" t="s">
        <v>93</v>
      </c>
      <c r="E16" s="51"/>
      <c r="F16" s="64"/>
      <c r="G16" s="16"/>
    </row>
    <row r="17" spans="1:7" ht="75" customHeight="1">
      <c r="A17" s="75"/>
      <c r="B17" s="208"/>
      <c r="C17" s="83" t="s">
        <v>336</v>
      </c>
      <c r="D17" s="47" t="s">
        <v>93</v>
      </c>
      <c r="E17" s="51"/>
      <c r="F17" s="64"/>
      <c r="G17" s="16"/>
    </row>
    <row r="18" spans="1:7" ht="75" customHeight="1">
      <c r="A18" s="75"/>
      <c r="B18" s="208"/>
      <c r="C18" s="83" t="s">
        <v>337</v>
      </c>
      <c r="D18" s="47" t="s">
        <v>93</v>
      </c>
      <c r="E18" s="51"/>
      <c r="F18" s="64"/>
      <c r="G18" s="16"/>
    </row>
    <row r="19" spans="1:7" ht="75" customHeight="1">
      <c r="A19" s="75"/>
      <c r="B19" s="209"/>
      <c r="C19" s="83" t="s">
        <v>338</v>
      </c>
      <c r="D19" s="47" t="s">
        <v>93</v>
      </c>
      <c r="E19" s="51"/>
      <c r="F19" s="64"/>
      <c r="G19" s="16"/>
    </row>
    <row r="20" spans="1:7" ht="15" customHeight="1">
      <c r="A20" s="44"/>
      <c r="B20" s="44"/>
      <c r="C20" s="44"/>
      <c r="D20" s="44"/>
      <c r="E20" s="44"/>
      <c r="F20" s="16"/>
      <c r="G20" s="16"/>
    </row>
    <row r="21" spans="1:7" ht="22.5" customHeight="1">
      <c r="A21" s="44"/>
      <c r="B21" s="210" t="s">
        <v>339</v>
      </c>
      <c r="C21" s="174"/>
      <c r="D21" s="174"/>
      <c r="E21" s="174"/>
      <c r="F21" s="175"/>
      <c r="G21" s="16"/>
    </row>
    <row r="22" spans="1:7" ht="30" customHeight="1">
      <c r="A22" s="44"/>
      <c r="B22" s="211" t="s">
        <v>100</v>
      </c>
      <c r="C22" s="215" t="s">
        <v>101</v>
      </c>
      <c r="D22" s="175"/>
      <c r="E22" s="215" t="s">
        <v>102</v>
      </c>
      <c r="F22" s="175"/>
      <c r="G22" s="16"/>
    </row>
    <row r="23" spans="1:7" ht="30" customHeight="1">
      <c r="A23" s="44"/>
      <c r="B23" s="212"/>
      <c r="C23" s="236" t="str">
        <f>IF(COUNTIF( D15:D19,"Cumple Totalmente")&lt;3,IF(COUNTIF( D15:D19,"No Cumple")=5, "NO CUMPLE","ESCASO"), IF(COUNTIF(D15:D19,"Cumple Totalmente" )=5, "PLENO", IF(COUNTIF(D15:D19,"No Cumple")=0,"SATISFACTORIO","SUFICIENTE")))</f>
        <v>PLENO</v>
      </c>
      <c r="D23" s="175"/>
      <c r="E23" s="236">
        <f>IF(C23="Pleno",5,IF(C23="Satisfactorio",4,IF(C23="Suficiente",3,IF(C23="Escaso",2,IF(C23="No Cumple",1,0)))))</f>
        <v>5</v>
      </c>
      <c r="F23" s="175"/>
      <c r="G23" s="16"/>
    </row>
    <row r="24" spans="1:7" ht="99.75" customHeight="1">
      <c r="A24" s="44"/>
      <c r="B24" s="54" t="s">
        <v>103</v>
      </c>
      <c r="C24" s="216"/>
      <c r="D24" s="174"/>
      <c r="E24" s="174"/>
      <c r="F24" s="175"/>
      <c r="G24" s="16"/>
    </row>
    <row r="25" spans="1:7" ht="15.75" customHeight="1">
      <c r="A25" s="44"/>
      <c r="B25" s="44"/>
      <c r="C25" s="44"/>
      <c r="D25" s="44"/>
      <c r="E25" s="44"/>
      <c r="F25" s="16"/>
      <c r="G25" s="16"/>
    </row>
    <row r="26" spans="1:7" ht="31.5" customHeight="1">
      <c r="A26" s="44"/>
      <c r="B26" s="45" t="s">
        <v>340</v>
      </c>
      <c r="C26" s="45" t="s">
        <v>87</v>
      </c>
      <c r="D26" s="45" t="s">
        <v>88</v>
      </c>
      <c r="E26" s="45" t="s">
        <v>89</v>
      </c>
      <c r="F26" s="45" t="s">
        <v>90</v>
      </c>
      <c r="G26" s="16"/>
    </row>
    <row r="27" spans="1:7" ht="75" customHeight="1">
      <c r="A27" s="75"/>
      <c r="B27" s="248" t="s">
        <v>341</v>
      </c>
      <c r="C27" s="83" t="s">
        <v>342</v>
      </c>
      <c r="D27" s="47" t="s">
        <v>93</v>
      </c>
      <c r="E27" s="61"/>
      <c r="F27" s="64"/>
      <c r="G27" s="16"/>
    </row>
    <row r="28" spans="1:7" ht="112.5" customHeight="1">
      <c r="A28" s="75"/>
      <c r="B28" s="208"/>
      <c r="C28" s="83" t="s">
        <v>343</v>
      </c>
      <c r="D28" s="47" t="s">
        <v>93</v>
      </c>
      <c r="E28" s="51"/>
      <c r="F28" s="64"/>
      <c r="G28" s="16"/>
    </row>
    <row r="29" spans="1:7" ht="75" customHeight="1">
      <c r="A29" s="75"/>
      <c r="B29" s="208"/>
      <c r="C29" s="83" t="s">
        <v>344</v>
      </c>
      <c r="D29" s="47" t="s">
        <v>93</v>
      </c>
      <c r="E29" s="51"/>
      <c r="F29" s="64"/>
      <c r="G29" s="16"/>
    </row>
    <row r="30" spans="1:7" ht="75" customHeight="1">
      <c r="A30" s="75"/>
      <c r="B30" s="208"/>
      <c r="C30" s="83" t="s">
        <v>345</v>
      </c>
      <c r="D30" s="47" t="s">
        <v>93</v>
      </c>
      <c r="E30" s="51"/>
      <c r="F30" s="64"/>
      <c r="G30" s="16"/>
    </row>
    <row r="31" spans="1:7" ht="75" customHeight="1">
      <c r="A31" s="75"/>
      <c r="B31" s="209"/>
      <c r="C31" s="83" t="s">
        <v>346</v>
      </c>
      <c r="D31" s="47" t="s">
        <v>93</v>
      </c>
      <c r="E31" s="51"/>
      <c r="F31" s="64"/>
      <c r="G31" s="16"/>
    </row>
    <row r="32" spans="1:7" ht="15" customHeight="1">
      <c r="A32" s="44"/>
      <c r="B32" s="44"/>
      <c r="C32" s="44"/>
      <c r="D32" s="44"/>
      <c r="E32" s="44"/>
      <c r="F32" s="16"/>
      <c r="G32" s="16"/>
    </row>
    <row r="33" spans="1:7" ht="22.5" customHeight="1">
      <c r="A33" s="44"/>
      <c r="B33" s="210" t="s">
        <v>347</v>
      </c>
      <c r="C33" s="174"/>
      <c r="D33" s="174"/>
      <c r="E33" s="174"/>
      <c r="F33" s="175"/>
      <c r="G33" s="16"/>
    </row>
    <row r="34" spans="1:7" ht="30" customHeight="1">
      <c r="A34" s="44"/>
      <c r="B34" s="211" t="s">
        <v>100</v>
      </c>
      <c r="C34" s="215" t="s">
        <v>101</v>
      </c>
      <c r="D34" s="175"/>
      <c r="E34" s="215" t="s">
        <v>102</v>
      </c>
      <c r="F34" s="175"/>
      <c r="G34" s="16"/>
    </row>
    <row r="35" spans="1:7" ht="30" customHeight="1">
      <c r="A35" s="44"/>
      <c r="B35" s="212"/>
      <c r="C35" s="236" t="str">
        <f>IF(COUNTIF( D27:D31,"Cumple Totalmente")&lt;3,IF(COUNTIF( D27:D31,"No Cumple")=5, "NO CUMPLE","ESCASO"), IF(COUNTIF(D27:D31,"Cumple Totalmente" )=5, "PLENO", IF(COUNTIF(D27:D31,"No Cumple")=0,"SATISFACTORIO","SUFICIENTE")))</f>
        <v>PLENO</v>
      </c>
      <c r="D35" s="175"/>
      <c r="E35" s="236">
        <f>IF(C35="Pleno",5,IF(C35="Satisfactorio",4,IF(C35="Suficiente",3,IF(C35="Escaso",2,IF(C35="No Cumple",1,0)))))</f>
        <v>5</v>
      </c>
      <c r="F35" s="175"/>
      <c r="G35" s="16"/>
    </row>
    <row r="36" spans="1:7" ht="99.75" customHeight="1">
      <c r="A36" s="44"/>
      <c r="B36" s="54" t="s">
        <v>103</v>
      </c>
      <c r="C36" s="216"/>
      <c r="D36" s="174"/>
      <c r="E36" s="174"/>
      <c r="F36" s="175"/>
      <c r="G36" s="16"/>
    </row>
    <row r="37" spans="1:7" ht="25.5" customHeight="1">
      <c r="A37" s="44"/>
      <c r="B37" s="44"/>
      <c r="C37" s="44"/>
      <c r="D37" s="44"/>
      <c r="E37" s="44"/>
      <c r="F37" s="16"/>
      <c r="G37" s="16"/>
    </row>
    <row r="38" spans="1:7" ht="31.5" customHeight="1">
      <c r="A38" s="44"/>
      <c r="B38" s="45" t="s">
        <v>348</v>
      </c>
      <c r="C38" s="45" t="s">
        <v>87</v>
      </c>
      <c r="D38" s="45" t="s">
        <v>88</v>
      </c>
      <c r="E38" s="45" t="s">
        <v>89</v>
      </c>
      <c r="F38" s="45" t="s">
        <v>90</v>
      </c>
      <c r="G38" s="16"/>
    </row>
    <row r="39" spans="1:7" ht="75" customHeight="1">
      <c r="A39" s="75"/>
      <c r="B39" s="207" t="s">
        <v>349</v>
      </c>
      <c r="C39" s="83" t="s">
        <v>350</v>
      </c>
      <c r="D39" s="47" t="s">
        <v>93</v>
      </c>
      <c r="E39" s="84"/>
      <c r="F39" s="64"/>
      <c r="G39" s="16"/>
    </row>
    <row r="40" spans="1:7" ht="112.5" customHeight="1">
      <c r="A40" s="75"/>
      <c r="B40" s="208"/>
      <c r="C40" s="83" t="s">
        <v>351</v>
      </c>
      <c r="D40" s="47" t="s">
        <v>93</v>
      </c>
      <c r="E40" s="51"/>
      <c r="F40" s="64"/>
      <c r="G40" s="16"/>
    </row>
    <row r="41" spans="1:7" ht="75" customHeight="1">
      <c r="A41" s="75"/>
      <c r="B41" s="208"/>
      <c r="C41" s="83" t="s">
        <v>352</v>
      </c>
      <c r="D41" s="47" t="s">
        <v>93</v>
      </c>
      <c r="E41" s="51"/>
      <c r="F41" s="64"/>
      <c r="G41" s="16"/>
    </row>
    <row r="42" spans="1:7" ht="75" customHeight="1">
      <c r="A42" s="75"/>
      <c r="B42" s="209"/>
      <c r="C42" s="83" t="s">
        <v>353</v>
      </c>
      <c r="D42" s="47" t="s">
        <v>93</v>
      </c>
      <c r="E42" s="51"/>
      <c r="F42" s="64"/>
      <c r="G42" s="16"/>
    </row>
    <row r="43" spans="1:7" ht="15" customHeight="1">
      <c r="A43" s="44"/>
      <c r="B43" s="44"/>
      <c r="C43" s="44"/>
      <c r="D43" s="44"/>
      <c r="E43" s="44"/>
      <c r="F43" s="16"/>
      <c r="G43" s="16"/>
    </row>
    <row r="44" spans="1:7" ht="22.5" customHeight="1">
      <c r="A44" s="44"/>
      <c r="B44" s="256" t="s">
        <v>354</v>
      </c>
      <c r="C44" s="174"/>
      <c r="D44" s="174"/>
      <c r="E44" s="174"/>
      <c r="F44" s="175"/>
      <c r="G44" s="16"/>
    </row>
    <row r="45" spans="1:7" ht="30" customHeight="1">
      <c r="A45" s="44"/>
      <c r="B45" s="211" t="s">
        <v>100</v>
      </c>
      <c r="C45" s="215" t="s">
        <v>101</v>
      </c>
      <c r="D45" s="175"/>
      <c r="E45" s="215" t="s">
        <v>102</v>
      </c>
      <c r="F45" s="175"/>
      <c r="G45" s="16"/>
    </row>
    <row r="46" spans="1:7" ht="30" customHeight="1">
      <c r="A46" s="44"/>
      <c r="B46" s="212"/>
      <c r="C46" s="236" t="str">
        <f>IF(COUNTIF( D39:D42,"Cumple Totalmente")&lt;2,IF(COUNTIF( D39:D42,"No Cumple")=4, "NO CUMPLE","ESCASO"), IF(COUNTIF(D39:D42,"Cumple Totalmente" )=4, "PLENO", IF(COUNTIF(D39:D42,"No Cumple")=0,"SATISFACTORIO","SUFICIENTE")))</f>
        <v>PLENO</v>
      </c>
      <c r="D46" s="175"/>
      <c r="E46" s="236">
        <f>IF(C46="Pleno",5,IF(C46="Satisfactorio",4,IF(C46="Suficiente",3,IF(C46="Escaso",2,IF(C46="No Cumple",1,0)))))</f>
        <v>5</v>
      </c>
      <c r="F46" s="175"/>
      <c r="G46" s="16"/>
    </row>
    <row r="47" spans="1:7" ht="99.75" customHeight="1">
      <c r="A47" s="44"/>
      <c r="B47" s="54" t="s">
        <v>103</v>
      </c>
      <c r="C47" s="216"/>
      <c r="D47" s="174"/>
      <c r="E47" s="174"/>
      <c r="F47" s="175"/>
      <c r="G47" s="16"/>
    </row>
    <row r="48" spans="1:7" ht="15.75" customHeight="1">
      <c r="A48" s="44"/>
      <c r="B48" s="44"/>
      <c r="C48" s="56"/>
      <c r="D48" s="56"/>
      <c r="E48" s="56"/>
      <c r="F48" s="16"/>
      <c r="G48" s="16"/>
    </row>
    <row r="49" spans="1:7" ht="22.5" customHeight="1">
      <c r="A49" s="43"/>
      <c r="B49" s="206" t="s">
        <v>355</v>
      </c>
      <c r="C49" s="174"/>
      <c r="D49" s="174"/>
      <c r="E49" s="174"/>
      <c r="F49" s="175"/>
      <c r="G49" s="16"/>
    </row>
    <row r="50" spans="1:7" ht="31.5" customHeight="1">
      <c r="A50" s="44"/>
      <c r="B50" s="45" t="s">
        <v>356</v>
      </c>
      <c r="C50" s="45" t="s">
        <v>87</v>
      </c>
      <c r="D50" s="45" t="s">
        <v>88</v>
      </c>
      <c r="E50" s="57" t="s">
        <v>89</v>
      </c>
      <c r="F50" s="57" t="s">
        <v>90</v>
      </c>
      <c r="G50" s="16"/>
    </row>
    <row r="51" spans="1:7" ht="146.25" customHeight="1">
      <c r="A51" s="75"/>
      <c r="B51" s="248" t="s">
        <v>357</v>
      </c>
      <c r="C51" s="83" t="s">
        <v>358</v>
      </c>
      <c r="D51" s="81" t="s">
        <v>93</v>
      </c>
      <c r="E51" s="80"/>
      <c r="F51" s="79"/>
      <c r="G51" s="16"/>
    </row>
    <row r="52" spans="1:7" ht="75" customHeight="1">
      <c r="A52" s="75"/>
      <c r="B52" s="208"/>
      <c r="C52" s="83" t="s">
        <v>359</v>
      </c>
      <c r="D52" s="85" t="s">
        <v>93</v>
      </c>
      <c r="E52" s="80"/>
      <c r="F52" s="79"/>
      <c r="G52" s="16"/>
    </row>
    <row r="53" spans="1:7" ht="75" customHeight="1">
      <c r="A53" s="75"/>
      <c r="B53" s="208"/>
      <c r="C53" s="83" t="s">
        <v>360</v>
      </c>
      <c r="D53" s="85" t="s">
        <v>93</v>
      </c>
      <c r="E53" s="80"/>
      <c r="F53" s="79"/>
      <c r="G53" s="16"/>
    </row>
    <row r="54" spans="1:7" ht="75" customHeight="1">
      <c r="A54" s="75"/>
      <c r="B54" s="208"/>
      <c r="C54" s="83" t="s">
        <v>361</v>
      </c>
      <c r="D54" s="86" t="s">
        <v>93</v>
      </c>
      <c r="E54" s="80"/>
      <c r="F54" s="79"/>
      <c r="G54" s="16"/>
    </row>
    <row r="55" spans="1:7" ht="113.25" customHeight="1">
      <c r="A55" s="75"/>
      <c r="B55" s="209"/>
      <c r="C55" s="83" t="s">
        <v>362</v>
      </c>
      <c r="D55" s="85" t="s">
        <v>93</v>
      </c>
      <c r="E55" s="80"/>
      <c r="F55" s="79"/>
      <c r="G55" s="16"/>
    </row>
    <row r="56" spans="1:7" ht="14.25" customHeight="1">
      <c r="A56" s="44"/>
      <c r="B56" s="44"/>
      <c r="C56" s="44"/>
      <c r="D56" s="44"/>
      <c r="E56" s="44"/>
      <c r="F56" s="16"/>
      <c r="G56" s="16"/>
    </row>
    <row r="57" spans="1:7" ht="22.5" customHeight="1">
      <c r="A57" s="44"/>
      <c r="B57" s="210" t="s">
        <v>363</v>
      </c>
      <c r="C57" s="174"/>
      <c r="D57" s="174"/>
      <c r="E57" s="174"/>
      <c r="F57" s="175"/>
      <c r="G57" s="16"/>
    </row>
    <row r="58" spans="1:7" ht="30" customHeight="1">
      <c r="A58" s="44"/>
      <c r="B58" s="211" t="s">
        <v>100</v>
      </c>
      <c r="C58" s="215" t="s">
        <v>101</v>
      </c>
      <c r="D58" s="175"/>
      <c r="E58" s="215" t="s">
        <v>102</v>
      </c>
      <c r="F58" s="175"/>
      <c r="G58" s="16"/>
    </row>
    <row r="59" spans="1:7" ht="30" customHeight="1">
      <c r="A59" s="44"/>
      <c r="B59" s="212"/>
      <c r="C59" s="236" t="str">
        <f>IF(COUNTIF( D51:D55,"Cumple Totalmente")&lt;3,IF(COUNTIF( D51:D55,"No Cumple")=5, "NO CUMPLE","ESCASO"), IF(COUNTIF(D51:D55,"Cumple Totalmente" )=5, "PLENO", IF(COUNTIF(D51:D55,"No Cumple")=0,"SATISFACTORIO","SUFICIENTE")))</f>
        <v>PLENO</v>
      </c>
      <c r="D59" s="175"/>
      <c r="E59" s="236">
        <f>IF(C59="Pleno",5,IF(C59="Satisfactorio",4,IF(C59="Suficiente",3,IF(C59="Escaso",2,IF(C59="No Cumple",1,0)))))</f>
        <v>5</v>
      </c>
      <c r="F59" s="175"/>
      <c r="G59" s="16"/>
    </row>
    <row r="60" spans="1:7" ht="99.75" customHeight="1">
      <c r="A60" s="44"/>
      <c r="B60" s="54" t="s">
        <v>103</v>
      </c>
      <c r="C60" s="216"/>
      <c r="D60" s="174"/>
      <c r="E60" s="174"/>
      <c r="F60" s="175"/>
      <c r="G60" s="16"/>
    </row>
    <row r="61" spans="1:7" ht="15.75" customHeight="1">
      <c r="A61" s="44"/>
      <c r="B61" s="44"/>
      <c r="C61" s="44"/>
      <c r="D61" s="44"/>
      <c r="E61" s="44"/>
      <c r="F61" s="16"/>
      <c r="G61" s="16"/>
    </row>
    <row r="62" spans="1:7" ht="27.75" customHeight="1">
      <c r="A62" s="42"/>
      <c r="B62" s="205" t="s">
        <v>330</v>
      </c>
      <c r="C62" s="174"/>
      <c r="D62" s="174"/>
      <c r="E62" s="174"/>
      <c r="F62" s="175"/>
      <c r="G62" s="16"/>
    </row>
    <row r="63" spans="1:7" ht="21.75" customHeight="1">
      <c r="A63" s="44"/>
      <c r="B63" s="226" t="s">
        <v>154</v>
      </c>
      <c r="C63" s="174"/>
      <c r="D63" s="174"/>
      <c r="E63" s="174"/>
      <c r="F63" s="175"/>
      <c r="G63" s="16"/>
    </row>
    <row r="64" spans="1:7" ht="22.5" customHeight="1">
      <c r="A64" s="44"/>
      <c r="B64" s="252" t="s">
        <v>155</v>
      </c>
      <c r="C64" s="165"/>
      <c r="D64" s="166"/>
      <c r="E64" s="252" t="s">
        <v>156</v>
      </c>
      <c r="F64" s="166"/>
      <c r="G64" s="16"/>
    </row>
    <row r="65" spans="1:7" ht="26.25" customHeight="1">
      <c r="A65" s="50"/>
      <c r="B65" s="249" t="s">
        <v>364</v>
      </c>
      <c r="C65" s="250"/>
      <c r="D65" s="251"/>
      <c r="E65" s="249" t="s">
        <v>364</v>
      </c>
      <c r="F65" s="251"/>
      <c r="G65" s="16"/>
    </row>
    <row r="66" spans="1:7" ht="26.25" customHeight="1">
      <c r="A66" s="50"/>
      <c r="B66" s="249" t="s">
        <v>47</v>
      </c>
      <c r="C66" s="250"/>
      <c r="D66" s="251"/>
      <c r="E66" s="249" t="s">
        <v>47</v>
      </c>
      <c r="F66" s="251"/>
      <c r="G66" s="16"/>
    </row>
    <row r="67" spans="1:7" ht="26.25" customHeight="1">
      <c r="A67" s="50"/>
      <c r="B67" s="249">
        <v>3</v>
      </c>
      <c r="C67" s="250"/>
      <c r="D67" s="251"/>
      <c r="E67" s="249">
        <v>3</v>
      </c>
      <c r="F67" s="251"/>
      <c r="G67" s="16"/>
    </row>
    <row r="68" spans="1:7" ht="26.25" customHeight="1">
      <c r="A68" s="50"/>
      <c r="B68" s="249">
        <v>4</v>
      </c>
      <c r="C68" s="250"/>
      <c r="D68" s="251"/>
      <c r="E68" s="249">
        <v>4</v>
      </c>
      <c r="F68" s="251"/>
      <c r="G68" s="16"/>
    </row>
    <row r="69" spans="1:7" ht="26.25" customHeight="1">
      <c r="A69" s="50"/>
      <c r="B69" s="249">
        <v>5</v>
      </c>
      <c r="C69" s="250"/>
      <c r="D69" s="251"/>
      <c r="E69" s="249">
        <v>5</v>
      </c>
      <c r="F69" s="251"/>
      <c r="G69" s="16"/>
    </row>
    <row r="70" spans="1:7" ht="26.25" customHeight="1">
      <c r="A70" s="50"/>
      <c r="B70" s="249">
        <v>6</v>
      </c>
      <c r="C70" s="250"/>
      <c r="D70" s="251"/>
      <c r="E70" s="249">
        <v>6</v>
      </c>
      <c r="F70" s="251"/>
      <c r="G70" s="16"/>
    </row>
    <row r="71" spans="1:7" ht="26.25" customHeight="1">
      <c r="A71" s="50"/>
      <c r="B71" s="249">
        <v>7</v>
      </c>
      <c r="C71" s="250"/>
      <c r="D71" s="251"/>
      <c r="E71" s="249">
        <v>7</v>
      </c>
      <c r="F71" s="251"/>
      <c r="G71" s="16"/>
    </row>
    <row r="72" spans="1:7" ht="26.25" customHeight="1">
      <c r="A72" s="50"/>
      <c r="B72" s="249">
        <v>8</v>
      </c>
      <c r="C72" s="250"/>
      <c r="D72" s="251"/>
      <c r="E72" s="249">
        <v>8</v>
      </c>
      <c r="F72" s="251"/>
      <c r="G72" s="16"/>
    </row>
    <row r="73" spans="1:7" ht="26.25" customHeight="1">
      <c r="A73" s="50"/>
      <c r="B73" s="249">
        <v>9</v>
      </c>
      <c r="C73" s="250"/>
      <c r="D73" s="251"/>
      <c r="E73" s="249">
        <v>9</v>
      </c>
      <c r="F73" s="251"/>
      <c r="G73" s="16"/>
    </row>
    <row r="74" spans="1:7" ht="26.25" customHeight="1">
      <c r="A74" s="50"/>
      <c r="B74" s="249">
        <v>10</v>
      </c>
      <c r="C74" s="250"/>
      <c r="D74" s="251"/>
      <c r="E74" s="249">
        <v>10</v>
      </c>
      <c r="F74" s="251"/>
      <c r="G74" s="16"/>
    </row>
    <row r="75" spans="1:7" ht="26.25" customHeight="1">
      <c r="A75" s="50"/>
      <c r="B75" s="249">
        <v>11</v>
      </c>
      <c r="C75" s="250"/>
      <c r="D75" s="251"/>
      <c r="E75" s="249">
        <v>11</v>
      </c>
      <c r="F75" s="251"/>
      <c r="G75" s="16"/>
    </row>
    <row r="76" spans="1:7" ht="26.25" customHeight="1">
      <c r="A76" s="50"/>
      <c r="B76" s="249">
        <v>12</v>
      </c>
      <c r="C76" s="250"/>
      <c r="D76" s="251"/>
      <c r="E76" s="249">
        <v>12</v>
      </c>
      <c r="F76" s="251"/>
      <c r="G76" s="16"/>
    </row>
    <row r="77" spans="1:7" ht="26.25" customHeight="1">
      <c r="A77" s="50"/>
      <c r="B77" s="249">
        <v>13</v>
      </c>
      <c r="C77" s="250"/>
      <c r="D77" s="251"/>
      <c r="E77" s="249">
        <v>13</v>
      </c>
      <c r="F77" s="251"/>
      <c r="G77" s="16"/>
    </row>
    <row r="78" spans="1:7" ht="26.25" customHeight="1">
      <c r="A78" s="50"/>
      <c r="B78" s="249">
        <v>14</v>
      </c>
      <c r="C78" s="250"/>
      <c r="D78" s="251"/>
      <c r="E78" s="249">
        <v>14</v>
      </c>
      <c r="F78" s="251"/>
      <c r="G78" s="16"/>
    </row>
    <row r="79" spans="1:7" ht="26.25" customHeight="1">
      <c r="A79" s="50"/>
      <c r="B79" s="249">
        <v>15</v>
      </c>
      <c r="C79" s="250"/>
      <c r="D79" s="251"/>
      <c r="E79" s="249">
        <v>15</v>
      </c>
      <c r="F79" s="251"/>
      <c r="G79" s="16"/>
    </row>
    <row r="80" spans="1:7" ht="26.25" customHeight="1">
      <c r="A80" s="50"/>
      <c r="B80" s="249">
        <v>16</v>
      </c>
      <c r="C80" s="250"/>
      <c r="D80" s="251"/>
      <c r="E80" s="249">
        <v>16</v>
      </c>
      <c r="F80" s="251"/>
      <c r="G80" s="16"/>
    </row>
    <row r="81" spans="1:7" ht="26.25" customHeight="1">
      <c r="A81" s="50"/>
      <c r="B81" s="249">
        <v>17</v>
      </c>
      <c r="C81" s="250"/>
      <c r="D81" s="251"/>
      <c r="E81" s="249">
        <v>17</v>
      </c>
      <c r="F81" s="251"/>
      <c r="G81" s="16"/>
    </row>
    <row r="82" spans="1:7" ht="26.25" customHeight="1">
      <c r="A82" s="50"/>
      <c r="B82" s="249">
        <v>18</v>
      </c>
      <c r="C82" s="250"/>
      <c r="D82" s="251"/>
      <c r="E82" s="249">
        <v>18</v>
      </c>
      <c r="F82" s="251"/>
      <c r="G82" s="16"/>
    </row>
    <row r="83" spans="1:7" ht="36" customHeight="1">
      <c r="A83" s="50"/>
      <c r="B83" s="249">
        <v>19</v>
      </c>
      <c r="C83" s="250"/>
      <c r="D83" s="251"/>
      <c r="E83" s="249">
        <v>19</v>
      </c>
      <c r="F83" s="251"/>
      <c r="G83" s="16"/>
    </row>
    <row r="84" spans="1:7" ht="36.75" customHeight="1">
      <c r="A84" s="44"/>
      <c r="B84" s="254" t="s">
        <v>158</v>
      </c>
      <c r="C84" s="250"/>
      <c r="D84" s="250"/>
      <c r="E84" s="250"/>
      <c r="F84" s="251"/>
      <c r="G84" s="16"/>
    </row>
    <row r="85" spans="1:7" ht="31.5" customHeight="1">
      <c r="A85" s="56"/>
      <c r="B85" s="255" t="s">
        <v>365</v>
      </c>
      <c r="C85" s="250"/>
      <c r="D85" s="250"/>
      <c r="E85" s="250"/>
      <c r="F85" s="251"/>
      <c r="G85" s="16"/>
    </row>
    <row r="86" spans="1:7" ht="32.25" customHeight="1">
      <c r="A86" s="16"/>
      <c r="B86" s="255" t="s">
        <v>366</v>
      </c>
      <c r="C86" s="250"/>
      <c r="D86" s="250"/>
      <c r="E86" s="250"/>
      <c r="F86" s="251"/>
      <c r="G86" s="16"/>
    </row>
    <row r="87" spans="1:7" ht="32.25" customHeight="1">
      <c r="A87" s="16"/>
      <c r="B87" s="255" t="s">
        <v>316</v>
      </c>
      <c r="C87" s="250"/>
      <c r="D87" s="250"/>
      <c r="E87" s="250"/>
      <c r="F87" s="251"/>
      <c r="G87" s="16"/>
    </row>
    <row r="88" spans="1:7" ht="27.75" customHeight="1">
      <c r="A88" s="16"/>
      <c r="B88" s="255" t="s">
        <v>367</v>
      </c>
      <c r="C88" s="250"/>
      <c r="D88" s="250"/>
      <c r="E88" s="250"/>
      <c r="F88" s="251"/>
      <c r="G88" s="16"/>
    </row>
    <row r="89" spans="1:7" ht="33.75" customHeight="1">
      <c r="A89" s="16"/>
      <c r="B89" s="255" t="s">
        <v>317</v>
      </c>
      <c r="C89" s="250"/>
      <c r="D89" s="250"/>
      <c r="E89" s="250"/>
      <c r="F89" s="251"/>
      <c r="G89" s="16"/>
    </row>
    <row r="90" spans="1:7" ht="27" customHeight="1">
      <c r="A90" s="16"/>
      <c r="B90" s="255" t="s">
        <v>318</v>
      </c>
      <c r="C90" s="250"/>
      <c r="D90" s="250"/>
      <c r="E90" s="250"/>
      <c r="F90" s="251"/>
      <c r="G90" s="16"/>
    </row>
    <row r="91" spans="1:7" ht="32.25" customHeight="1">
      <c r="A91" s="16"/>
      <c r="B91" s="255" t="s">
        <v>165</v>
      </c>
      <c r="C91" s="250"/>
      <c r="D91" s="250"/>
      <c r="E91" s="250"/>
      <c r="F91" s="251"/>
      <c r="G91" s="16"/>
    </row>
    <row r="92" spans="1:7" ht="32.25" customHeight="1">
      <c r="A92" s="16"/>
      <c r="B92" s="255" t="s">
        <v>319</v>
      </c>
      <c r="C92" s="250"/>
      <c r="D92" s="250"/>
      <c r="E92" s="250"/>
      <c r="F92" s="251"/>
      <c r="G92" s="16"/>
    </row>
    <row r="93" spans="1:7" ht="31.5" customHeight="1">
      <c r="A93" s="16"/>
      <c r="B93" s="255" t="s">
        <v>167</v>
      </c>
      <c r="C93" s="250"/>
      <c r="D93" s="250"/>
      <c r="E93" s="250"/>
      <c r="F93" s="251"/>
      <c r="G93" s="16"/>
    </row>
    <row r="94" spans="1:7" ht="31.5" customHeight="1">
      <c r="A94" s="16"/>
      <c r="B94" s="255" t="s">
        <v>168</v>
      </c>
      <c r="C94" s="250"/>
      <c r="D94" s="250"/>
      <c r="E94" s="250"/>
      <c r="F94" s="251"/>
      <c r="G94" s="16"/>
    </row>
    <row r="95" spans="1:7" ht="25.5" customHeight="1">
      <c r="A95" s="16"/>
      <c r="B95" s="255" t="s">
        <v>169</v>
      </c>
      <c r="C95" s="250"/>
      <c r="D95" s="250"/>
      <c r="E95" s="250"/>
      <c r="F95" s="251"/>
      <c r="G95" s="16"/>
    </row>
    <row r="96" spans="1:7" ht="29.25" customHeight="1">
      <c r="A96" s="16"/>
      <c r="B96" s="255" t="s">
        <v>170</v>
      </c>
      <c r="C96" s="250"/>
      <c r="D96" s="250"/>
      <c r="E96" s="250"/>
      <c r="F96" s="251"/>
      <c r="G96" s="16"/>
    </row>
    <row r="97" spans="1:7" ht="30" customHeight="1">
      <c r="A97" s="16"/>
      <c r="B97" s="255" t="s">
        <v>171</v>
      </c>
      <c r="C97" s="250"/>
      <c r="D97" s="250"/>
      <c r="E97" s="250"/>
      <c r="F97" s="251"/>
      <c r="G97" s="16"/>
    </row>
    <row r="98" spans="1:7" ht="28.5" customHeight="1">
      <c r="A98" s="16"/>
      <c r="B98" s="255" t="s">
        <v>172</v>
      </c>
      <c r="C98" s="250"/>
      <c r="D98" s="250"/>
      <c r="E98" s="250"/>
      <c r="F98" s="251"/>
      <c r="G98" s="16"/>
    </row>
    <row r="99" spans="1:7" ht="26.25" customHeight="1">
      <c r="A99" s="16"/>
      <c r="B99" s="255" t="s">
        <v>173</v>
      </c>
      <c r="C99" s="250"/>
      <c r="D99" s="250"/>
      <c r="E99" s="250"/>
      <c r="F99" s="251"/>
      <c r="G99" s="16"/>
    </row>
    <row r="100" spans="1:7" ht="31.5" customHeight="1">
      <c r="A100" s="16"/>
      <c r="B100" s="255" t="s">
        <v>251</v>
      </c>
      <c r="C100" s="250"/>
      <c r="D100" s="250"/>
      <c r="E100" s="250"/>
      <c r="F100" s="251"/>
      <c r="G100" s="16"/>
    </row>
    <row r="101" spans="1:7" ht="24" customHeight="1">
      <c r="A101" s="16"/>
      <c r="B101" s="255" t="s">
        <v>252</v>
      </c>
      <c r="C101" s="250"/>
      <c r="D101" s="250"/>
      <c r="E101" s="250"/>
      <c r="F101" s="251"/>
      <c r="G101" s="16"/>
    </row>
    <row r="102" spans="1:7" ht="26.25" customHeight="1">
      <c r="A102" s="16"/>
      <c r="B102" s="255" t="s">
        <v>253</v>
      </c>
      <c r="C102" s="250"/>
      <c r="D102" s="250"/>
      <c r="E102" s="250"/>
      <c r="F102" s="251"/>
      <c r="G102" s="16"/>
    </row>
    <row r="103" spans="1:7" ht="29.25" customHeight="1">
      <c r="A103" s="16"/>
      <c r="B103" s="255" t="s">
        <v>254</v>
      </c>
      <c r="C103" s="250"/>
      <c r="D103" s="250"/>
      <c r="E103" s="250"/>
      <c r="F103" s="251"/>
      <c r="G103" s="16"/>
    </row>
    <row r="104" spans="1:7" ht="31.5" customHeight="1">
      <c r="A104" s="16"/>
      <c r="B104" s="255" t="s">
        <v>255</v>
      </c>
      <c r="C104" s="250"/>
      <c r="D104" s="250"/>
      <c r="E104" s="250"/>
      <c r="F104" s="251"/>
      <c r="G104" s="16"/>
    </row>
    <row r="105" spans="1:7" ht="28.5" customHeight="1">
      <c r="A105" s="16"/>
      <c r="B105" s="255" t="s">
        <v>320</v>
      </c>
      <c r="C105" s="250"/>
      <c r="D105" s="250"/>
      <c r="E105" s="250"/>
      <c r="F105" s="251"/>
      <c r="G105" s="16"/>
    </row>
    <row r="106" spans="1:7" ht="30" customHeight="1">
      <c r="A106" s="16"/>
      <c r="B106" s="255" t="s">
        <v>321</v>
      </c>
      <c r="C106" s="250"/>
      <c r="D106" s="250"/>
      <c r="E106" s="250"/>
      <c r="F106" s="251"/>
      <c r="G106" s="16"/>
    </row>
    <row r="107" spans="1:7" ht="30" customHeight="1">
      <c r="A107" s="16"/>
      <c r="B107" s="255" t="s">
        <v>322</v>
      </c>
      <c r="C107" s="250"/>
      <c r="D107" s="250"/>
      <c r="E107" s="250"/>
      <c r="F107" s="251"/>
      <c r="G107" s="16"/>
    </row>
    <row r="108" spans="1:7" ht="33" customHeight="1">
      <c r="A108" s="16"/>
      <c r="B108" s="255" t="s">
        <v>323</v>
      </c>
      <c r="C108" s="250"/>
      <c r="D108" s="250"/>
      <c r="E108" s="250"/>
      <c r="F108" s="251"/>
      <c r="G108" s="16"/>
    </row>
    <row r="109" spans="1:7" ht="27" customHeight="1">
      <c r="A109" s="16"/>
      <c r="B109" s="255" t="s">
        <v>324</v>
      </c>
      <c r="C109" s="250"/>
      <c r="D109" s="250"/>
      <c r="E109" s="250"/>
      <c r="F109" s="251"/>
      <c r="G109" s="16"/>
    </row>
    <row r="110" spans="1:7" ht="15.75" customHeight="1">
      <c r="A110" s="16"/>
      <c r="B110" s="16"/>
      <c r="C110" s="16"/>
      <c r="D110" s="16"/>
      <c r="E110" s="16"/>
      <c r="F110" s="16"/>
      <c r="G110" s="16"/>
    </row>
    <row r="111" spans="1:7" ht="15.75" customHeight="1">
      <c r="A111" s="16"/>
      <c r="B111" s="16"/>
      <c r="C111" s="16"/>
      <c r="D111" s="16"/>
      <c r="E111" s="16"/>
      <c r="F111" s="16"/>
      <c r="G111" s="16"/>
    </row>
    <row r="112" spans="1:7" ht="15.75" customHeight="1">
      <c r="A112" s="16"/>
      <c r="B112" s="16"/>
      <c r="C112" s="16"/>
      <c r="D112" s="16"/>
      <c r="E112" s="16"/>
      <c r="F112" s="16"/>
      <c r="G112" s="16"/>
    </row>
    <row r="113" spans="1:7" ht="15.75" customHeight="1">
      <c r="A113" s="16"/>
      <c r="B113" s="16"/>
      <c r="C113" s="16"/>
      <c r="D113" s="16"/>
      <c r="E113" s="16"/>
      <c r="F113" s="16"/>
      <c r="G113" s="16"/>
    </row>
    <row r="114" spans="1:7" ht="15.75" customHeight="1"/>
    <row r="115" spans="1:7" ht="15.75" customHeight="1"/>
    <row r="116" spans="1:7" ht="15.75" customHeight="1"/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14">
    <mergeCell ref="B78:D78"/>
    <mergeCell ref="E78:F78"/>
    <mergeCell ref="B72:D72"/>
    <mergeCell ref="E72:F72"/>
    <mergeCell ref="B73:D73"/>
    <mergeCell ref="E73:F73"/>
    <mergeCell ref="B74:D74"/>
    <mergeCell ref="E74:F74"/>
    <mergeCell ref="E75:F75"/>
    <mergeCell ref="B75:D75"/>
    <mergeCell ref="B76:D76"/>
    <mergeCell ref="E76:F76"/>
    <mergeCell ref="B51:B55"/>
    <mergeCell ref="B57:F57"/>
    <mergeCell ref="B58:B59"/>
    <mergeCell ref="C59:D59"/>
    <mergeCell ref="E59:F59"/>
    <mergeCell ref="C60:F60"/>
    <mergeCell ref="B62:F62"/>
    <mergeCell ref="B63:F63"/>
    <mergeCell ref="B64:D64"/>
    <mergeCell ref="E64:F64"/>
    <mergeCell ref="C58:D58"/>
    <mergeCell ref="E58:F58"/>
    <mergeCell ref="B39:B42"/>
    <mergeCell ref="B44:F44"/>
    <mergeCell ref="B45:B46"/>
    <mergeCell ref="C45:D45"/>
    <mergeCell ref="E45:F45"/>
    <mergeCell ref="C46:D46"/>
    <mergeCell ref="E46:F46"/>
    <mergeCell ref="C47:F47"/>
    <mergeCell ref="B49:F49"/>
    <mergeCell ref="B107:F107"/>
    <mergeCell ref="B108:F108"/>
    <mergeCell ref="B109:F109"/>
    <mergeCell ref="B95:F95"/>
    <mergeCell ref="B96:F96"/>
    <mergeCell ref="B97:F97"/>
    <mergeCell ref="B98:F98"/>
    <mergeCell ref="B99:F99"/>
    <mergeCell ref="B100:F100"/>
    <mergeCell ref="B101:F101"/>
    <mergeCell ref="B91:F91"/>
    <mergeCell ref="B92:F92"/>
    <mergeCell ref="B93:F93"/>
    <mergeCell ref="B94:F94"/>
    <mergeCell ref="B102:F102"/>
    <mergeCell ref="B103:F103"/>
    <mergeCell ref="B104:F104"/>
    <mergeCell ref="B105:F105"/>
    <mergeCell ref="B106:F106"/>
    <mergeCell ref="B83:D83"/>
    <mergeCell ref="E83:F83"/>
    <mergeCell ref="B84:F84"/>
    <mergeCell ref="B85:F85"/>
    <mergeCell ref="B86:F86"/>
    <mergeCell ref="B87:F87"/>
    <mergeCell ref="B88:F88"/>
    <mergeCell ref="B89:F89"/>
    <mergeCell ref="B90:F90"/>
    <mergeCell ref="B79:D79"/>
    <mergeCell ref="E79:F79"/>
    <mergeCell ref="B80:D80"/>
    <mergeCell ref="E80:F80"/>
    <mergeCell ref="B81:D81"/>
    <mergeCell ref="E81:F81"/>
    <mergeCell ref="E82:F82"/>
    <mergeCell ref="B82:D82"/>
    <mergeCell ref="B65:D65"/>
    <mergeCell ref="E65:F65"/>
    <mergeCell ref="B66:D66"/>
    <mergeCell ref="E66:F66"/>
    <mergeCell ref="B67:D67"/>
    <mergeCell ref="E67:F67"/>
    <mergeCell ref="E68:F68"/>
    <mergeCell ref="B68:D68"/>
    <mergeCell ref="B69:D69"/>
    <mergeCell ref="E69:F69"/>
    <mergeCell ref="B70:D70"/>
    <mergeCell ref="E70:F70"/>
    <mergeCell ref="B71:D71"/>
    <mergeCell ref="E71:F71"/>
    <mergeCell ref="B77:D77"/>
    <mergeCell ref="E77:F77"/>
    <mergeCell ref="E35:F35"/>
    <mergeCell ref="C36:F36"/>
    <mergeCell ref="C23:D23"/>
    <mergeCell ref="E23:F23"/>
    <mergeCell ref="C24:F24"/>
    <mergeCell ref="B27:B31"/>
    <mergeCell ref="B33:F33"/>
    <mergeCell ref="B34:B35"/>
    <mergeCell ref="E34:F34"/>
    <mergeCell ref="C34:D34"/>
    <mergeCell ref="C35:D35"/>
    <mergeCell ref="C22:D22"/>
    <mergeCell ref="E22:F22"/>
    <mergeCell ref="E10:F10"/>
    <mergeCell ref="B11:F11"/>
    <mergeCell ref="B12:F12"/>
    <mergeCell ref="B13:F13"/>
    <mergeCell ref="B15:B19"/>
    <mergeCell ref="B21:F21"/>
    <mergeCell ref="B22:B23"/>
    <mergeCell ref="E8:F8"/>
    <mergeCell ref="E9:F9"/>
    <mergeCell ref="B1:F1"/>
    <mergeCell ref="B2:F2"/>
    <mergeCell ref="B3:F3"/>
    <mergeCell ref="B4:F4"/>
    <mergeCell ref="B5:F5"/>
    <mergeCell ref="D7:D10"/>
    <mergeCell ref="E7:F7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0000000}">
          <x14:formula1>
            <xm:f>Datos!$A$2:$A$4</xm:f>
          </x14:formula1>
          <xm:sqref>D15:D19 D27:D31 D39:D42 D51:D55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G978"/>
  <sheetViews>
    <sheetView showGridLines="0" topLeftCell="A5" zoomScaleNormal="100" workbookViewId="0">
      <selection activeCell="B5" sqref="B5:F5"/>
    </sheetView>
  </sheetViews>
  <sheetFormatPr baseColWidth="10" defaultColWidth="14.44140625" defaultRowHeight="15" customHeight="1"/>
  <cols>
    <col min="1" max="1" width="6.33203125" customWidth="1"/>
    <col min="2" max="2" width="21.5546875" customWidth="1"/>
    <col min="3" max="3" width="41.5546875" customWidth="1"/>
    <col min="4" max="4" width="18.6640625" customWidth="1"/>
    <col min="5" max="5" width="47.33203125" customWidth="1"/>
    <col min="6" max="6" width="28.6640625" customWidth="1"/>
    <col min="7" max="7" width="4.44140625" customWidth="1"/>
  </cols>
  <sheetData>
    <row r="1" spans="1:7" ht="96" customHeight="1">
      <c r="A1" s="1"/>
      <c r="B1" s="196"/>
      <c r="C1" s="150"/>
      <c r="D1" s="150"/>
      <c r="E1" s="150"/>
      <c r="F1" s="150"/>
      <c r="G1" s="1"/>
    </row>
    <row r="2" spans="1:7" ht="32.25" customHeight="1">
      <c r="A2" s="1"/>
      <c r="B2" s="197" t="s">
        <v>0</v>
      </c>
      <c r="C2" s="150"/>
      <c r="D2" s="150"/>
      <c r="E2" s="150"/>
      <c r="F2" s="150"/>
      <c r="G2" s="1"/>
    </row>
    <row r="3" spans="1:7" ht="22.5" customHeight="1">
      <c r="A3" s="1"/>
      <c r="B3" s="198" t="s">
        <v>1</v>
      </c>
      <c r="C3" s="150"/>
      <c r="D3" s="150"/>
      <c r="E3" s="150"/>
      <c r="F3" s="150"/>
      <c r="G3" s="1"/>
    </row>
    <row r="4" spans="1:7" ht="22.5" customHeight="1">
      <c r="A4" s="1"/>
      <c r="B4" s="198" t="s">
        <v>2</v>
      </c>
      <c r="C4" s="150"/>
      <c r="D4" s="150"/>
      <c r="E4" s="150"/>
      <c r="F4" s="150"/>
      <c r="G4" s="1"/>
    </row>
    <row r="5" spans="1:7" ht="26.25" customHeight="1">
      <c r="A5" s="1"/>
      <c r="B5" s="253" t="s">
        <v>3</v>
      </c>
      <c r="C5" s="220"/>
      <c r="D5" s="220"/>
      <c r="E5" s="220"/>
      <c r="F5" s="203"/>
      <c r="G5" s="1"/>
    </row>
    <row r="6" spans="1:7" ht="12.75" customHeight="1">
      <c r="A6" s="32"/>
      <c r="B6" s="32"/>
      <c r="C6" s="20"/>
      <c r="D6" s="37"/>
      <c r="E6" s="20"/>
      <c r="F6" s="16"/>
      <c r="G6" s="30"/>
    </row>
    <row r="7" spans="1:7" ht="30" customHeight="1">
      <c r="A7" s="32"/>
      <c r="B7" s="38" t="s">
        <v>5</v>
      </c>
      <c r="C7" s="39">
        <f>Identificación!C8</f>
        <v>0</v>
      </c>
      <c r="D7" s="258" t="str">
        <f>Identificación!B18</f>
        <v>Comité de Autoevaluación</v>
      </c>
      <c r="E7" s="202" t="str">
        <f>Identificación!C18</f>
        <v xml:space="preserve">1.  (coord.) </v>
      </c>
      <c r="F7" s="203"/>
      <c r="G7" s="30"/>
    </row>
    <row r="8" spans="1:7" ht="30" customHeight="1">
      <c r="A8" s="32"/>
      <c r="B8" s="38" t="s">
        <v>8</v>
      </c>
      <c r="C8" s="40">
        <f>Identificación!C11</f>
        <v>0</v>
      </c>
      <c r="D8" s="200"/>
      <c r="E8" s="202" t="str">
        <f>Identificación!C19</f>
        <v xml:space="preserve">2.  </v>
      </c>
      <c r="F8" s="203"/>
      <c r="G8" s="30"/>
    </row>
    <row r="9" spans="1:7" ht="30" customHeight="1">
      <c r="A9" s="32"/>
      <c r="B9" s="38" t="s">
        <v>82</v>
      </c>
      <c r="C9" s="39">
        <f>Identificación!C10</f>
        <v>0</v>
      </c>
      <c r="D9" s="200"/>
      <c r="E9" s="202" t="str">
        <f>Identificación!C20</f>
        <v xml:space="preserve">3. </v>
      </c>
      <c r="F9" s="203"/>
      <c r="G9" s="30"/>
    </row>
    <row r="10" spans="1:7" ht="30" customHeight="1">
      <c r="A10" s="32"/>
      <c r="B10" s="38" t="s">
        <v>6</v>
      </c>
      <c r="C10" s="39">
        <f>Identificación!C9</f>
        <v>0</v>
      </c>
      <c r="D10" s="201"/>
      <c r="E10" s="202" t="str">
        <f>Identificación!C21</f>
        <v>4.</v>
      </c>
      <c r="F10" s="203"/>
      <c r="G10" s="30"/>
    </row>
    <row r="11" spans="1:7" ht="30" customHeight="1">
      <c r="A11" s="41"/>
      <c r="B11" s="204" t="s">
        <v>83</v>
      </c>
      <c r="C11" s="150"/>
      <c r="D11" s="150"/>
      <c r="E11" s="150"/>
      <c r="F11" s="150"/>
      <c r="G11" s="16"/>
    </row>
    <row r="12" spans="1:7" ht="30" customHeight="1">
      <c r="A12" s="87"/>
      <c r="B12" s="205" t="s">
        <v>368</v>
      </c>
      <c r="C12" s="174"/>
      <c r="D12" s="174"/>
      <c r="E12" s="174"/>
      <c r="F12" s="175"/>
      <c r="G12" s="16"/>
    </row>
    <row r="13" spans="1:7" ht="22.5" customHeight="1">
      <c r="A13" s="87"/>
      <c r="B13" s="206" t="s">
        <v>369</v>
      </c>
      <c r="C13" s="174"/>
      <c r="D13" s="174"/>
      <c r="E13" s="174"/>
      <c r="F13" s="175"/>
      <c r="G13" s="16"/>
    </row>
    <row r="14" spans="1:7" ht="33" customHeight="1">
      <c r="A14" s="88"/>
      <c r="B14" s="45" t="s">
        <v>370</v>
      </c>
      <c r="C14" s="45" t="s">
        <v>87</v>
      </c>
      <c r="D14" s="45" t="s">
        <v>88</v>
      </c>
      <c r="E14" s="57" t="s">
        <v>89</v>
      </c>
      <c r="F14" s="57" t="s">
        <v>90</v>
      </c>
      <c r="G14" s="16"/>
    </row>
    <row r="15" spans="1:7" ht="75" customHeight="1">
      <c r="A15" s="89"/>
      <c r="B15" s="248" t="s">
        <v>371</v>
      </c>
      <c r="C15" s="46" t="s">
        <v>372</v>
      </c>
      <c r="D15" s="81" t="s">
        <v>93</v>
      </c>
      <c r="E15" s="79"/>
      <c r="F15" s="79"/>
      <c r="G15" s="16"/>
    </row>
    <row r="16" spans="1:7" ht="75" customHeight="1">
      <c r="A16" s="89"/>
      <c r="B16" s="208"/>
      <c r="C16" s="46" t="s">
        <v>373</v>
      </c>
      <c r="D16" s="81" t="s">
        <v>93</v>
      </c>
      <c r="E16" s="79"/>
      <c r="F16" s="79"/>
      <c r="G16" s="16"/>
    </row>
    <row r="17" spans="1:7" ht="75" customHeight="1">
      <c r="A17" s="89"/>
      <c r="B17" s="208"/>
      <c r="C17" s="46" t="s">
        <v>374</v>
      </c>
      <c r="D17" s="81" t="s">
        <v>93</v>
      </c>
      <c r="E17" s="79"/>
      <c r="F17" s="79"/>
      <c r="G17" s="16"/>
    </row>
    <row r="18" spans="1:7" ht="75" customHeight="1">
      <c r="A18" s="89"/>
      <c r="B18" s="208"/>
      <c r="C18" s="46" t="s">
        <v>375</v>
      </c>
      <c r="D18" s="81" t="s">
        <v>93</v>
      </c>
      <c r="E18" s="79"/>
      <c r="F18" s="79"/>
      <c r="G18" s="16"/>
    </row>
    <row r="19" spans="1:7" ht="75" customHeight="1">
      <c r="A19" s="89"/>
      <c r="B19" s="209"/>
      <c r="C19" s="46" t="s">
        <v>376</v>
      </c>
      <c r="D19" s="81" t="s">
        <v>93</v>
      </c>
      <c r="E19" s="79"/>
      <c r="F19" s="79"/>
      <c r="G19" s="16"/>
    </row>
    <row r="20" spans="1:7" ht="15" customHeight="1">
      <c r="A20" s="88"/>
      <c r="B20" s="44"/>
      <c r="C20" s="44"/>
      <c r="D20" s="44"/>
      <c r="E20" s="44"/>
      <c r="F20" s="16"/>
      <c r="G20" s="16"/>
    </row>
    <row r="21" spans="1:7" ht="22.5" customHeight="1">
      <c r="A21" s="88"/>
      <c r="B21" s="210" t="s">
        <v>377</v>
      </c>
      <c r="C21" s="174"/>
      <c r="D21" s="174"/>
      <c r="E21" s="174"/>
      <c r="F21" s="175"/>
      <c r="G21" s="16"/>
    </row>
    <row r="22" spans="1:7" ht="30" customHeight="1">
      <c r="A22" s="88"/>
      <c r="B22" s="211" t="s">
        <v>100</v>
      </c>
      <c r="C22" s="215" t="s">
        <v>101</v>
      </c>
      <c r="D22" s="175"/>
      <c r="E22" s="215" t="s">
        <v>102</v>
      </c>
      <c r="F22" s="175"/>
      <c r="G22" s="16"/>
    </row>
    <row r="23" spans="1:7" ht="30" customHeight="1">
      <c r="A23" s="88"/>
      <c r="B23" s="212"/>
      <c r="C23" s="236" t="str">
        <f>IF(COUNTIF( D15:D19,"Cumple Totalmente")&lt;3,IF(COUNTIF( D15:D19,"No Cumple")=5, "NO CUMPLE","ESCASO"), IF(COUNTIF(D15:D19,"Cumple Totalmente" )=5, "PLENO", IF(COUNTIF(D15:D19,"No Cumple")=0,"SATISFACTORIO","SUFICIENTE")))</f>
        <v>PLENO</v>
      </c>
      <c r="D23" s="175"/>
      <c r="E23" s="236">
        <f>IF(C23="Pleno",5,IF(C23="Satisfactorio",4,IF(C23="Suficiente",3,IF(C23="Escaso",2,IF(C23="No Cumple",1,0)))))</f>
        <v>5</v>
      </c>
      <c r="F23" s="175"/>
      <c r="G23" s="16"/>
    </row>
    <row r="24" spans="1:7" ht="99.75" customHeight="1">
      <c r="A24" s="88"/>
      <c r="B24" s="54" t="s">
        <v>103</v>
      </c>
      <c r="C24" s="216"/>
      <c r="D24" s="174"/>
      <c r="E24" s="174"/>
      <c r="F24" s="175"/>
      <c r="G24" s="16"/>
    </row>
    <row r="25" spans="1:7" ht="15.75" customHeight="1">
      <c r="A25" s="88"/>
      <c r="B25" s="44"/>
      <c r="C25" s="44"/>
      <c r="D25" s="44"/>
      <c r="E25" s="44"/>
      <c r="F25" s="16"/>
      <c r="G25" s="16"/>
    </row>
    <row r="26" spans="1:7" ht="22.5" customHeight="1">
      <c r="A26" s="87"/>
      <c r="B26" s="206" t="s">
        <v>378</v>
      </c>
      <c r="C26" s="174"/>
      <c r="D26" s="174"/>
      <c r="E26" s="174"/>
      <c r="F26" s="175"/>
      <c r="G26" s="16"/>
    </row>
    <row r="27" spans="1:7" ht="27" customHeight="1">
      <c r="A27" s="88"/>
      <c r="B27" s="45" t="s">
        <v>379</v>
      </c>
      <c r="C27" s="45" t="s">
        <v>87</v>
      </c>
      <c r="D27" s="45" t="s">
        <v>88</v>
      </c>
      <c r="E27" s="57" t="s">
        <v>89</v>
      </c>
      <c r="F27" s="57" t="s">
        <v>90</v>
      </c>
      <c r="G27" s="16"/>
    </row>
    <row r="28" spans="1:7" ht="123" customHeight="1">
      <c r="A28" s="89"/>
      <c r="B28" s="248" t="s">
        <v>380</v>
      </c>
      <c r="C28" s="83" t="s">
        <v>381</v>
      </c>
      <c r="D28" s="81" t="s">
        <v>93</v>
      </c>
      <c r="E28" s="80"/>
      <c r="F28" s="79"/>
      <c r="G28" s="16"/>
    </row>
    <row r="29" spans="1:7" ht="105.75" customHeight="1">
      <c r="A29" s="89"/>
      <c r="B29" s="208"/>
      <c r="C29" s="83" t="s">
        <v>382</v>
      </c>
      <c r="D29" s="81" t="s">
        <v>93</v>
      </c>
      <c r="E29" s="78"/>
      <c r="F29" s="79"/>
      <c r="G29" s="16"/>
    </row>
    <row r="30" spans="1:7" ht="86.25" customHeight="1">
      <c r="A30" s="89"/>
      <c r="B30" s="208"/>
      <c r="C30" s="83" t="s">
        <v>383</v>
      </c>
      <c r="D30" s="81" t="s">
        <v>93</v>
      </c>
      <c r="E30" s="78"/>
      <c r="F30" s="79"/>
      <c r="G30" s="16"/>
    </row>
    <row r="31" spans="1:7" ht="75" customHeight="1">
      <c r="A31" s="89"/>
      <c r="B31" s="208"/>
      <c r="C31" s="83" t="s">
        <v>384</v>
      </c>
      <c r="D31" s="81" t="s">
        <v>93</v>
      </c>
      <c r="E31" s="78"/>
      <c r="F31" s="79"/>
      <c r="G31" s="16"/>
    </row>
    <row r="32" spans="1:7" ht="75" customHeight="1">
      <c r="A32" s="89"/>
      <c r="B32" s="209"/>
      <c r="C32" s="83" t="s">
        <v>385</v>
      </c>
      <c r="D32" s="81" t="s">
        <v>93</v>
      </c>
      <c r="E32" s="78"/>
      <c r="F32" s="79"/>
      <c r="G32" s="16"/>
    </row>
    <row r="33" spans="1:7" ht="14.25" customHeight="1">
      <c r="A33" s="88"/>
      <c r="B33" s="44"/>
      <c r="C33" s="44"/>
      <c r="D33" s="44"/>
      <c r="E33" s="44"/>
      <c r="F33" s="16"/>
      <c r="G33" s="16"/>
    </row>
    <row r="34" spans="1:7" ht="22.5" customHeight="1">
      <c r="A34" s="88"/>
      <c r="B34" s="210" t="s">
        <v>386</v>
      </c>
      <c r="C34" s="174"/>
      <c r="D34" s="174"/>
      <c r="E34" s="174"/>
      <c r="F34" s="175"/>
      <c r="G34" s="16"/>
    </row>
    <row r="35" spans="1:7" ht="30" customHeight="1">
      <c r="A35" s="88"/>
      <c r="B35" s="211" t="s">
        <v>100</v>
      </c>
      <c r="C35" s="215" t="s">
        <v>101</v>
      </c>
      <c r="D35" s="175"/>
      <c r="E35" s="215" t="s">
        <v>102</v>
      </c>
      <c r="F35" s="175"/>
      <c r="G35" s="16"/>
    </row>
    <row r="36" spans="1:7" ht="30" customHeight="1">
      <c r="A36" s="88"/>
      <c r="B36" s="212"/>
      <c r="C36" s="236" t="str">
        <f>IF(COUNTIF( D28:D32,"Cumple Totalmente")&lt;3,IF(COUNTIF( D28:D32,"No Cumple")=5, "NO CUMPLE","ESCASO"), IF(COUNTIF(D28:D32,"Cumple Totalmente" )=5, "PLENO", IF(COUNTIF(D28:D32,"No Cumple")=0,"SATISFACTORIO","SUFICIENTE")))</f>
        <v>PLENO</v>
      </c>
      <c r="D36" s="175"/>
      <c r="E36" s="236">
        <f>IF(C36="Pleno",5,IF(C36="Satisfactorio",4,IF(C36="Suficiente",3,IF(C36="Escaso",2,IF(C36="No Cumple",1,0)))))</f>
        <v>5</v>
      </c>
      <c r="F36" s="175"/>
      <c r="G36" s="16"/>
    </row>
    <row r="37" spans="1:7" ht="99.75" customHeight="1">
      <c r="A37" s="88"/>
      <c r="B37" s="54" t="s">
        <v>103</v>
      </c>
      <c r="C37" s="216" t="s">
        <v>387</v>
      </c>
      <c r="D37" s="174"/>
      <c r="E37" s="174"/>
      <c r="F37" s="175"/>
      <c r="G37" s="16"/>
    </row>
    <row r="38" spans="1:7" ht="15.75" customHeight="1">
      <c r="A38" s="88"/>
      <c r="B38" s="44"/>
      <c r="C38" s="44"/>
      <c r="D38" s="44"/>
      <c r="E38" s="44"/>
      <c r="F38" s="16"/>
      <c r="G38" s="16"/>
    </row>
    <row r="39" spans="1:7" ht="30" customHeight="1">
      <c r="A39" s="88"/>
      <c r="B39" s="45" t="s">
        <v>388</v>
      </c>
      <c r="C39" s="45" t="s">
        <v>87</v>
      </c>
      <c r="D39" s="45" t="s">
        <v>88</v>
      </c>
      <c r="E39" s="57" t="s">
        <v>89</v>
      </c>
      <c r="F39" s="57" t="s">
        <v>90</v>
      </c>
      <c r="G39" s="16"/>
    </row>
    <row r="40" spans="1:7" ht="75" customHeight="1">
      <c r="A40" s="88"/>
      <c r="B40" s="207" t="s">
        <v>389</v>
      </c>
      <c r="C40" s="83" t="s">
        <v>390</v>
      </c>
      <c r="D40" s="81" t="s">
        <v>93</v>
      </c>
      <c r="E40" s="80"/>
      <c r="F40" s="79"/>
      <c r="G40" s="16"/>
    </row>
    <row r="41" spans="1:7" ht="101.25" customHeight="1">
      <c r="A41" s="88"/>
      <c r="B41" s="208"/>
      <c r="C41" s="83" t="s">
        <v>391</v>
      </c>
      <c r="D41" s="81" t="s">
        <v>93</v>
      </c>
      <c r="E41" s="80"/>
      <c r="F41" s="79"/>
      <c r="G41" s="16"/>
    </row>
    <row r="42" spans="1:7" ht="75" customHeight="1">
      <c r="A42" s="88"/>
      <c r="B42" s="208"/>
      <c r="C42" s="83" t="s">
        <v>392</v>
      </c>
      <c r="D42" s="81" t="s">
        <v>93</v>
      </c>
      <c r="E42" s="80"/>
      <c r="F42" s="79"/>
      <c r="G42" s="16"/>
    </row>
    <row r="43" spans="1:7" ht="137.25" customHeight="1">
      <c r="A43" s="88"/>
      <c r="B43" s="212"/>
      <c r="C43" s="83" t="s">
        <v>393</v>
      </c>
      <c r="D43" s="81" t="s">
        <v>93</v>
      </c>
      <c r="E43" s="80"/>
      <c r="F43" s="79"/>
      <c r="G43" s="16"/>
    </row>
    <row r="44" spans="1:7" ht="15.75" customHeight="1">
      <c r="A44" s="88"/>
      <c r="B44" s="44"/>
      <c r="C44" s="44"/>
      <c r="D44" s="44"/>
      <c r="E44" s="44"/>
      <c r="F44" s="16"/>
      <c r="G44" s="16"/>
    </row>
    <row r="45" spans="1:7" ht="25.5" customHeight="1">
      <c r="A45" s="88"/>
      <c r="B45" s="210" t="s">
        <v>394</v>
      </c>
      <c r="C45" s="174"/>
      <c r="D45" s="174"/>
      <c r="E45" s="174"/>
      <c r="F45" s="175"/>
      <c r="G45" s="16"/>
    </row>
    <row r="46" spans="1:7" ht="30" customHeight="1">
      <c r="A46" s="88"/>
      <c r="B46" s="211" t="s">
        <v>100</v>
      </c>
      <c r="C46" s="215" t="s">
        <v>101</v>
      </c>
      <c r="D46" s="175"/>
      <c r="E46" s="215" t="s">
        <v>102</v>
      </c>
      <c r="F46" s="175"/>
      <c r="G46" s="16"/>
    </row>
    <row r="47" spans="1:7" ht="30" customHeight="1">
      <c r="A47" s="88"/>
      <c r="B47" s="212"/>
      <c r="C47" s="236" t="str">
        <f>IF(COUNTIF( D40:D43,"Cumple Totalmente")&lt;2,IF(COUNTIF(D40:D43,"No Cumple")=4, "NO CUMPLE","ESCASO"), IF(COUNTIF(D40:D43,"Cumple Totalmente" )=4, "PLENO", IF(COUNTIF(D40:D43,"No Cumple")=0,"SATISFACTORIO","SUFICIENTE")))</f>
        <v>PLENO</v>
      </c>
      <c r="D47" s="175"/>
      <c r="E47" s="236">
        <f>IF(C47="Pleno",5,IF(C47="Satisfactorio",4,IF(C47="Suficiente",3,IF(C47="Escaso",2,IF(C47="No Cumple",1,0)))))</f>
        <v>5</v>
      </c>
      <c r="F47" s="175"/>
      <c r="G47" s="16"/>
    </row>
    <row r="48" spans="1:7" ht="99.75" customHeight="1">
      <c r="A48" s="88"/>
      <c r="B48" s="54" t="s">
        <v>103</v>
      </c>
      <c r="C48" s="216"/>
      <c r="D48" s="174"/>
      <c r="E48" s="174"/>
      <c r="F48" s="175"/>
      <c r="G48" s="16"/>
    </row>
    <row r="49" spans="1:7" ht="15.75" customHeight="1">
      <c r="A49" s="41"/>
      <c r="B49" s="42"/>
      <c r="C49" s="42"/>
      <c r="D49" s="42"/>
      <c r="E49" s="42"/>
      <c r="F49" s="16"/>
      <c r="G49" s="16"/>
    </row>
    <row r="50" spans="1:7" ht="23.25" customHeight="1">
      <c r="A50" s="41"/>
      <c r="B50" s="205" t="s">
        <v>368</v>
      </c>
      <c r="C50" s="174"/>
      <c r="D50" s="174"/>
      <c r="E50" s="174"/>
      <c r="F50" s="175"/>
      <c r="G50" s="16"/>
    </row>
    <row r="51" spans="1:7" ht="24.75" customHeight="1">
      <c r="A51" s="88"/>
      <c r="B51" s="226" t="s">
        <v>154</v>
      </c>
      <c r="C51" s="174"/>
      <c r="D51" s="174"/>
      <c r="E51" s="174"/>
      <c r="F51" s="175"/>
      <c r="G51" s="16"/>
    </row>
    <row r="52" spans="1:7" ht="24" customHeight="1">
      <c r="A52" s="88"/>
      <c r="B52" s="252" t="s">
        <v>155</v>
      </c>
      <c r="C52" s="165"/>
      <c r="D52" s="166"/>
      <c r="E52" s="252" t="s">
        <v>156</v>
      </c>
      <c r="F52" s="166"/>
      <c r="G52" s="16"/>
    </row>
    <row r="53" spans="1:7" ht="22.5" customHeight="1">
      <c r="A53" s="90"/>
      <c r="B53" s="249" t="s">
        <v>364</v>
      </c>
      <c r="C53" s="250"/>
      <c r="D53" s="251"/>
      <c r="E53" s="249" t="s">
        <v>364</v>
      </c>
      <c r="F53" s="251"/>
      <c r="G53" s="16"/>
    </row>
    <row r="54" spans="1:7" ht="22.5" customHeight="1">
      <c r="A54" s="90"/>
      <c r="B54" s="249" t="s">
        <v>47</v>
      </c>
      <c r="C54" s="250"/>
      <c r="D54" s="251"/>
      <c r="E54" s="249" t="s">
        <v>47</v>
      </c>
      <c r="F54" s="251"/>
      <c r="G54" s="16"/>
    </row>
    <row r="55" spans="1:7" ht="22.5" customHeight="1">
      <c r="A55" s="90"/>
      <c r="B55" s="249" t="s">
        <v>21</v>
      </c>
      <c r="C55" s="250"/>
      <c r="D55" s="251"/>
      <c r="E55" s="249" t="s">
        <v>21</v>
      </c>
      <c r="F55" s="251"/>
      <c r="G55" s="16"/>
    </row>
    <row r="56" spans="1:7" ht="22.5" customHeight="1">
      <c r="A56" s="90"/>
      <c r="B56" s="249">
        <v>4</v>
      </c>
      <c r="C56" s="250"/>
      <c r="D56" s="251"/>
      <c r="E56" s="249">
        <v>4</v>
      </c>
      <c r="F56" s="251"/>
      <c r="G56" s="16"/>
    </row>
    <row r="57" spans="1:7" ht="22.5" customHeight="1">
      <c r="A57" s="90"/>
      <c r="B57" s="249">
        <v>5</v>
      </c>
      <c r="C57" s="250"/>
      <c r="D57" s="251"/>
      <c r="E57" s="249">
        <v>5</v>
      </c>
      <c r="F57" s="251"/>
      <c r="G57" s="16"/>
    </row>
    <row r="58" spans="1:7" ht="22.5" customHeight="1">
      <c r="A58" s="90"/>
      <c r="B58" s="249">
        <v>6</v>
      </c>
      <c r="C58" s="250"/>
      <c r="D58" s="251"/>
      <c r="E58" s="249">
        <v>6</v>
      </c>
      <c r="F58" s="251"/>
      <c r="G58" s="16"/>
    </row>
    <row r="59" spans="1:7" ht="22.5" customHeight="1">
      <c r="A59" s="90"/>
      <c r="B59" s="249">
        <v>7</v>
      </c>
      <c r="C59" s="250"/>
      <c r="D59" s="251"/>
      <c r="E59" s="249">
        <v>7</v>
      </c>
      <c r="F59" s="251"/>
      <c r="G59" s="16"/>
    </row>
    <row r="60" spans="1:7" ht="22.5" customHeight="1">
      <c r="A60" s="90"/>
      <c r="B60" s="249">
        <v>8</v>
      </c>
      <c r="C60" s="250"/>
      <c r="D60" s="251"/>
      <c r="E60" s="249">
        <v>8</v>
      </c>
      <c r="F60" s="251"/>
      <c r="G60" s="16"/>
    </row>
    <row r="61" spans="1:7" ht="22.5" customHeight="1">
      <c r="A61" s="90"/>
      <c r="B61" s="249">
        <v>9</v>
      </c>
      <c r="C61" s="250"/>
      <c r="D61" s="251"/>
      <c r="E61" s="249">
        <v>9</v>
      </c>
      <c r="F61" s="251"/>
      <c r="G61" s="16"/>
    </row>
    <row r="62" spans="1:7" ht="22.5" customHeight="1">
      <c r="A62" s="90"/>
      <c r="B62" s="249">
        <v>10</v>
      </c>
      <c r="C62" s="250"/>
      <c r="D62" s="251"/>
      <c r="E62" s="249">
        <v>10</v>
      </c>
      <c r="F62" s="251"/>
      <c r="G62" s="16"/>
    </row>
    <row r="63" spans="1:7" ht="22.5" customHeight="1">
      <c r="A63" s="90"/>
      <c r="B63" s="249">
        <v>11</v>
      </c>
      <c r="C63" s="250"/>
      <c r="D63" s="251"/>
      <c r="E63" s="249">
        <v>11</v>
      </c>
      <c r="F63" s="251"/>
      <c r="G63" s="16"/>
    </row>
    <row r="64" spans="1:7" ht="22.5" customHeight="1">
      <c r="A64" s="90"/>
      <c r="B64" s="249">
        <v>12</v>
      </c>
      <c r="C64" s="250"/>
      <c r="D64" s="251"/>
      <c r="E64" s="249">
        <v>12</v>
      </c>
      <c r="F64" s="251"/>
      <c r="G64" s="16"/>
    </row>
    <row r="65" spans="1:7" ht="22.5" customHeight="1">
      <c r="A65" s="90"/>
      <c r="B65" s="249">
        <v>13</v>
      </c>
      <c r="C65" s="250"/>
      <c r="D65" s="251"/>
      <c r="E65" s="249">
        <v>13</v>
      </c>
      <c r="F65" s="251"/>
      <c r="G65" s="16"/>
    </row>
    <row r="66" spans="1:7" ht="22.5" customHeight="1">
      <c r="A66" s="90"/>
      <c r="B66" s="249">
        <v>14</v>
      </c>
      <c r="C66" s="250"/>
      <c r="D66" s="251"/>
      <c r="E66" s="249">
        <v>14</v>
      </c>
      <c r="F66" s="251"/>
      <c r="G66" s="16"/>
    </row>
    <row r="67" spans="1:7" ht="22.5" customHeight="1">
      <c r="A67" s="90"/>
      <c r="B67" s="249">
        <v>15</v>
      </c>
      <c r="C67" s="250"/>
      <c r="D67" s="251"/>
      <c r="E67" s="249">
        <v>15</v>
      </c>
      <c r="F67" s="251"/>
      <c r="G67" s="16"/>
    </row>
    <row r="68" spans="1:7" ht="22.5" customHeight="1">
      <c r="A68" s="90"/>
      <c r="B68" s="249">
        <v>16</v>
      </c>
      <c r="C68" s="250"/>
      <c r="D68" s="251"/>
      <c r="E68" s="249">
        <v>16</v>
      </c>
      <c r="F68" s="251"/>
      <c r="G68" s="16"/>
    </row>
    <row r="69" spans="1:7" ht="36.75" customHeight="1">
      <c r="A69" s="44"/>
      <c r="B69" s="257" t="s">
        <v>158</v>
      </c>
      <c r="C69" s="250"/>
      <c r="D69" s="250"/>
      <c r="E69" s="250"/>
      <c r="F69" s="251"/>
      <c r="G69" s="16"/>
    </row>
    <row r="70" spans="1:7" ht="32.25" customHeight="1">
      <c r="A70" s="56"/>
      <c r="B70" s="255" t="s">
        <v>365</v>
      </c>
      <c r="C70" s="250"/>
      <c r="D70" s="250"/>
      <c r="E70" s="250"/>
      <c r="F70" s="251"/>
      <c r="G70" s="16"/>
    </row>
    <row r="71" spans="1:7" ht="37.5" customHeight="1">
      <c r="A71" s="16"/>
      <c r="B71" s="255" t="s">
        <v>395</v>
      </c>
      <c r="C71" s="250"/>
      <c r="D71" s="250"/>
      <c r="E71" s="250"/>
      <c r="F71" s="251"/>
      <c r="G71" s="16"/>
    </row>
    <row r="72" spans="1:7" ht="37.5" customHeight="1">
      <c r="A72" s="16"/>
      <c r="B72" s="255" t="s">
        <v>316</v>
      </c>
      <c r="C72" s="250"/>
      <c r="D72" s="250"/>
      <c r="E72" s="250"/>
      <c r="F72" s="251"/>
      <c r="G72" s="16"/>
    </row>
    <row r="73" spans="1:7" ht="37.5" customHeight="1">
      <c r="A73" s="16"/>
      <c r="B73" s="255" t="s">
        <v>396</v>
      </c>
      <c r="C73" s="250"/>
      <c r="D73" s="250"/>
      <c r="E73" s="250"/>
      <c r="F73" s="251"/>
      <c r="G73" s="16"/>
    </row>
    <row r="74" spans="1:7" ht="37.5" customHeight="1">
      <c r="A74" s="16"/>
      <c r="B74" s="255" t="s">
        <v>317</v>
      </c>
      <c r="C74" s="250"/>
      <c r="D74" s="250"/>
      <c r="E74" s="250"/>
      <c r="F74" s="251"/>
      <c r="G74" s="16"/>
    </row>
    <row r="75" spans="1:7" ht="37.5" customHeight="1">
      <c r="A75" s="16"/>
      <c r="B75" s="255" t="s">
        <v>397</v>
      </c>
      <c r="C75" s="250"/>
      <c r="D75" s="250"/>
      <c r="E75" s="250"/>
      <c r="F75" s="251"/>
      <c r="G75" s="16"/>
    </row>
    <row r="76" spans="1:7" ht="37.5" customHeight="1">
      <c r="A76" s="16"/>
      <c r="B76" s="255" t="s">
        <v>165</v>
      </c>
      <c r="C76" s="250"/>
      <c r="D76" s="250"/>
      <c r="E76" s="250"/>
      <c r="F76" s="251"/>
      <c r="G76" s="16"/>
    </row>
    <row r="77" spans="1:7" ht="37.5" customHeight="1">
      <c r="A77" s="16"/>
      <c r="B77" s="255" t="s">
        <v>248</v>
      </c>
      <c r="C77" s="250"/>
      <c r="D77" s="250"/>
      <c r="E77" s="250"/>
      <c r="F77" s="251"/>
      <c r="G77" s="16"/>
    </row>
    <row r="78" spans="1:7" ht="37.5" customHeight="1">
      <c r="A78" s="16"/>
      <c r="B78" s="255" t="s">
        <v>249</v>
      </c>
      <c r="C78" s="250"/>
      <c r="D78" s="250"/>
      <c r="E78" s="250"/>
      <c r="F78" s="251"/>
      <c r="G78" s="16"/>
    </row>
    <row r="79" spans="1:7" ht="37.5" customHeight="1">
      <c r="A79" s="16"/>
      <c r="B79" s="255" t="s">
        <v>250</v>
      </c>
      <c r="C79" s="250"/>
      <c r="D79" s="250"/>
      <c r="E79" s="250"/>
      <c r="F79" s="251"/>
      <c r="G79" s="16"/>
    </row>
    <row r="80" spans="1:7" ht="37.5" customHeight="1">
      <c r="A80" s="16"/>
      <c r="B80" s="255" t="s">
        <v>398</v>
      </c>
      <c r="C80" s="250"/>
      <c r="D80" s="250"/>
      <c r="E80" s="250"/>
      <c r="F80" s="251"/>
      <c r="G80" s="16"/>
    </row>
    <row r="81" spans="1:7" ht="37.5" customHeight="1">
      <c r="A81" s="16"/>
      <c r="B81" s="255" t="s">
        <v>399</v>
      </c>
      <c r="C81" s="250"/>
      <c r="D81" s="250"/>
      <c r="E81" s="250"/>
      <c r="F81" s="251"/>
      <c r="G81" s="16"/>
    </row>
    <row r="82" spans="1:7" ht="37.5" customHeight="1">
      <c r="A82" s="16"/>
      <c r="B82" s="255" t="s">
        <v>400</v>
      </c>
      <c r="C82" s="250"/>
      <c r="D82" s="250"/>
      <c r="E82" s="250"/>
      <c r="F82" s="251"/>
      <c r="G82" s="16"/>
    </row>
    <row r="83" spans="1:7" ht="37.5" customHeight="1">
      <c r="A83" s="16"/>
      <c r="B83" s="255" t="s">
        <v>401</v>
      </c>
      <c r="C83" s="250"/>
      <c r="D83" s="250"/>
      <c r="E83" s="250"/>
      <c r="F83" s="251"/>
      <c r="G83" s="16"/>
    </row>
    <row r="84" spans="1:7" ht="37.5" customHeight="1">
      <c r="A84" s="16"/>
      <c r="B84" s="255" t="s">
        <v>402</v>
      </c>
      <c r="C84" s="250"/>
      <c r="D84" s="250"/>
      <c r="E84" s="250"/>
      <c r="F84" s="251"/>
      <c r="G84" s="16"/>
    </row>
    <row r="85" spans="1:7" ht="37.5" customHeight="1">
      <c r="A85" s="16"/>
      <c r="B85" s="255" t="s">
        <v>403</v>
      </c>
      <c r="C85" s="250"/>
      <c r="D85" s="250"/>
      <c r="E85" s="250"/>
      <c r="F85" s="251"/>
      <c r="G85" s="16"/>
    </row>
    <row r="86" spans="1:7" ht="37.5" customHeight="1">
      <c r="A86" s="16"/>
      <c r="B86" s="255" t="s">
        <v>404</v>
      </c>
      <c r="C86" s="250"/>
      <c r="D86" s="250"/>
      <c r="E86" s="250"/>
      <c r="F86" s="251"/>
      <c r="G86" s="16"/>
    </row>
    <row r="87" spans="1:7" ht="37.5" customHeight="1">
      <c r="A87" s="16"/>
      <c r="B87" s="255" t="s">
        <v>405</v>
      </c>
      <c r="C87" s="250"/>
      <c r="D87" s="250"/>
      <c r="E87" s="250"/>
      <c r="F87" s="251"/>
      <c r="G87" s="16"/>
    </row>
    <row r="88" spans="1:7" ht="37.5" customHeight="1">
      <c r="A88" s="16"/>
      <c r="B88" s="255" t="s">
        <v>406</v>
      </c>
      <c r="C88" s="250"/>
      <c r="D88" s="250"/>
      <c r="E88" s="250"/>
      <c r="F88" s="251"/>
      <c r="G88" s="16"/>
    </row>
    <row r="89" spans="1:7" ht="37.5" customHeight="1">
      <c r="A89" s="16"/>
      <c r="B89" s="231"/>
      <c r="C89" s="150"/>
      <c r="D89" s="150"/>
      <c r="E89" s="150"/>
      <c r="F89" s="150"/>
      <c r="G89" s="16"/>
    </row>
    <row r="90" spans="1:7" ht="37.5" customHeight="1">
      <c r="A90" s="16"/>
      <c r="B90" s="231"/>
      <c r="C90" s="150"/>
      <c r="D90" s="150"/>
      <c r="E90" s="150"/>
      <c r="F90" s="150"/>
      <c r="G90" s="16"/>
    </row>
    <row r="91" spans="1:7" ht="37.5" customHeight="1">
      <c r="A91" s="16"/>
      <c r="B91" s="231"/>
      <c r="C91" s="150"/>
      <c r="D91" s="150"/>
      <c r="E91" s="150"/>
      <c r="F91" s="150"/>
      <c r="G91" s="16"/>
    </row>
    <row r="92" spans="1:7" ht="15.75" customHeight="1">
      <c r="A92" s="16"/>
      <c r="B92" s="16"/>
      <c r="C92" s="16"/>
      <c r="D92" s="16"/>
      <c r="E92" s="16"/>
      <c r="F92" s="16"/>
      <c r="G92" s="16"/>
    </row>
    <row r="93" spans="1:7" ht="15.75" customHeight="1">
      <c r="A93" s="16"/>
      <c r="B93" s="16"/>
      <c r="C93" s="16"/>
      <c r="D93" s="16"/>
      <c r="E93" s="16"/>
      <c r="F93" s="16"/>
      <c r="G93" s="16"/>
    </row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97">
    <mergeCell ref="C22:D22"/>
    <mergeCell ref="E22:F22"/>
    <mergeCell ref="E10:F10"/>
    <mergeCell ref="B11:F11"/>
    <mergeCell ref="B12:F12"/>
    <mergeCell ref="B13:F13"/>
    <mergeCell ref="B15:B19"/>
    <mergeCell ref="B21:F21"/>
    <mergeCell ref="B22:B23"/>
    <mergeCell ref="C23:D23"/>
    <mergeCell ref="E23:F23"/>
    <mergeCell ref="E8:F8"/>
    <mergeCell ref="E9:F9"/>
    <mergeCell ref="B1:F1"/>
    <mergeCell ref="B2:F2"/>
    <mergeCell ref="B3:F3"/>
    <mergeCell ref="B4:F4"/>
    <mergeCell ref="B5:F5"/>
    <mergeCell ref="D7:D10"/>
    <mergeCell ref="E7:F7"/>
    <mergeCell ref="B91:F91"/>
    <mergeCell ref="B80:F80"/>
    <mergeCell ref="B81:F81"/>
    <mergeCell ref="B82:F82"/>
    <mergeCell ref="B83:F83"/>
    <mergeCell ref="B84:F84"/>
    <mergeCell ref="B85:F85"/>
    <mergeCell ref="B86:F86"/>
    <mergeCell ref="B72:F72"/>
    <mergeCell ref="B87:F87"/>
    <mergeCell ref="B88:F88"/>
    <mergeCell ref="B89:F89"/>
    <mergeCell ref="B90:F90"/>
    <mergeCell ref="B73:F73"/>
    <mergeCell ref="B74:F74"/>
    <mergeCell ref="B75:F75"/>
    <mergeCell ref="B76:F76"/>
    <mergeCell ref="B77:F77"/>
    <mergeCell ref="B78:F78"/>
    <mergeCell ref="B79:F79"/>
    <mergeCell ref="B68:D68"/>
    <mergeCell ref="E68:F68"/>
    <mergeCell ref="B69:F69"/>
    <mergeCell ref="B70:F70"/>
    <mergeCell ref="B71:F71"/>
    <mergeCell ref="B65:D65"/>
    <mergeCell ref="E65:F65"/>
    <mergeCell ref="B66:D66"/>
    <mergeCell ref="E66:F66"/>
    <mergeCell ref="E67:F67"/>
    <mergeCell ref="B67:D67"/>
    <mergeCell ref="B62:D62"/>
    <mergeCell ref="E62:F62"/>
    <mergeCell ref="B63:D63"/>
    <mergeCell ref="E63:F63"/>
    <mergeCell ref="B64:D64"/>
    <mergeCell ref="E64:F64"/>
    <mergeCell ref="B59:D59"/>
    <mergeCell ref="E59:F59"/>
    <mergeCell ref="E60:F60"/>
    <mergeCell ref="B60:D60"/>
    <mergeCell ref="B61:D61"/>
    <mergeCell ref="E61:F61"/>
    <mergeCell ref="B56:D56"/>
    <mergeCell ref="E56:F56"/>
    <mergeCell ref="B57:D57"/>
    <mergeCell ref="E57:F57"/>
    <mergeCell ref="B58:D58"/>
    <mergeCell ref="E58:F58"/>
    <mergeCell ref="E53:F53"/>
    <mergeCell ref="B53:D53"/>
    <mergeCell ref="B54:D54"/>
    <mergeCell ref="E54:F54"/>
    <mergeCell ref="B55:D55"/>
    <mergeCell ref="E55:F55"/>
    <mergeCell ref="C48:F48"/>
    <mergeCell ref="B50:F50"/>
    <mergeCell ref="B51:F51"/>
    <mergeCell ref="B52:D52"/>
    <mergeCell ref="E52:F52"/>
    <mergeCell ref="B46:B47"/>
    <mergeCell ref="E46:F46"/>
    <mergeCell ref="E47:F47"/>
    <mergeCell ref="C46:D46"/>
    <mergeCell ref="C47:D47"/>
    <mergeCell ref="C37:F37"/>
    <mergeCell ref="C35:D35"/>
    <mergeCell ref="E35:F35"/>
    <mergeCell ref="B40:B43"/>
    <mergeCell ref="B45:F45"/>
    <mergeCell ref="C24:F24"/>
    <mergeCell ref="B26:F26"/>
    <mergeCell ref="B28:B32"/>
    <mergeCell ref="B34:F34"/>
    <mergeCell ref="B35:B36"/>
    <mergeCell ref="C36:D36"/>
    <mergeCell ref="E36:F36"/>
  </mergeCells>
  <pageMargins left="0.70866141732283472" right="0.70866141732283472" top="0.74803149606299213" bottom="0.74803149606299213" header="0" footer="0"/>
  <pageSetup scale="5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700-000000000000}">
          <x14:formula1>
            <xm:f>Datos!$A$2:$A$4</xm:f>
          </x14:formula1>
          <xm:sqref>D15:D19 D28:D32 D40:D43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showGridLines="0" topLeftCell="A24" zoomScaleNormal="100" workbookViewId="0">
      <selection activeCell="C53" sqref="C53"/>
    </sheetView>
  </sheetViews>
  <sheetFormatPr baseColWidth="10" defaultColWidth="14.44140625" defaultRowHeight="15" customHeight="1"/>
  <cols>
    <col min="1" max="1" width="5.109375" customWidth="1"/>
    <col min="2" max="2" width="19.109375" customWidth="1"/>
    <col min="3" max="3" width="32.6640625" customWidth="1"/>
    <col min="4" max="4" width="15.6640625" customWidth="1"/>
    <col min="5" max="5" width="30.6640625" customWidth="1"/>
    <col min="6" max="24" width="10.6640625" customWidth="1"/>
    <col min="25" max="25" width="14.44140625" customWidth="1"/>
  </cols>
  <sheetData>
    <row r="1" spans="1:26" ht="13.2" customHeight="1">
      <c r="A1" s="259"/>
      <c r="B1" s="150"/>
      <c r="C1" s="150"/>
      <c r="D1" s="150"/>
      <c r="E1" s="1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92"/>
      <c r="V1" s="92"/>
      <c r="W1" s="92"/>
      <c r="X1" s="92"/>
      <c r="Y1" s="16"/>
      <c r="Z1" s="92"/>
    </row>
    <row r="2" spans="1:26" ht="32.25" customHeight="1">
      <c r="A2" s="1"/>
      <c r="B2" s="197" t="s">
        <v>0</v>
      </c>
      <c r="C2" s="150"/>
      <c r="D2" s="150"/>
      <c r="E2" s="15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92"/>
      <c r="V2" s="92"/>
      <c r="W2" s="92"/>
      <c r="X2" s="92"/>
      <c r="Y2" s="16"/>
      <c r="Z2" s="92"/>
    </row>
    <row r="3" spans="1:26" ht="21.75" customHeight="1">
      <c r="A3" s="1"/>
      <c r="B3" s="198" t="s">
        <v>1</v>
      </c>
      <c r="C3" s="150"/>
      <c r="D3" s="150"/>
      <c r="E3" s="15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92"/>
      <c r="V3" s="92"/>
      <c r="W3" s="92"/>
      <c r="X3" s="92"/>
      <c r="Y3" s="16"/>
      <c r="Z3" s="92"/>
    </row>
    <row r="4" spans="1:26" ht="24.75" customHeight="1">
      <c r="A4" s="1"/>
      <c r="B4" s="198" t="s">
        <v>2</v>
      </c>
      <c r="C4" s="150"/>
      <c r="D4" s="150"/>
      <c r="E4" s="15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92"/>
      <c r="V4" s="92"/>
      <c r="W4" s="92"/>
      <c r="X4" s="92"/>
      <c r="Y4" s="16"/>
      <c r="Z4" s="92"/>
    </row>
    <row r="5" spans="1:26" ht="24.75" customHeight="1">
      <c r="A5" s="1"/>
      <c r="B5" s="253" t="s">
        <v>3</v>
      </c>
      <c r="C5" s="220"/>
      <c r="D5" s="220"/>
      <c r="E5" s="203"/>
      <c r="F5" s="9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92"/>
      <c r="V5" s="92"/>
      <c r="W5" s="92"/>
      <c r="X5" s="92"/>
      <c r="Y5" s="16"/>
      <c r="Z5" s="92"/>
    </row>
    <row r="6" spans="1:26" ht="18.75" customHeight="1">
      <c r="A6" s="32"/>
      <c r="B6" s="32"/>
      <c r="C6" s="20"/>
      <c r="D6" s="37"/>
      <c r="E6" s="20"/>
      <c r="F6" s="16"/>
      <c r="G6" s="30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92"/>
    </row>
    <row r="7" spans="1:26" ht="30" customHeight="1">
      <c r="A7" s="32"/>
      <c r="B7" s="38" t="s">
        <v>5</v>
      </c>
      <c r="C7" s="39">
        <f>Identificación!C8</f>
        <v>0</v>
      </c>
      <c r="D7" s="199" t="str">
        <f>Identificación!B18</f>
        <v>Comité de Autoevaluación</v>
      </c>
      <c r="E7" s="39" t="str">
        <f>Identificación!C18</f>
        <v xml:space="preserve">1.  (coord.) </v>
      </c>
      <c r="F7" s="16"/>
      <c r="G7" s="30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92"/>
    </row>
    <row r="8" spans="1:26" ht="30" customHeight="1">
      <c r="A8" s="32"/>
      <c r="B8" s="38" t="s">
        <v>8</v>
      </c>
      <c r="C8" s="40">
        <f>Identificación!C11</f>
        <v>0</v>
      </c>
      <c r="D8" s="200"/>
      <c r="E8" s="39" t="str">
        <f>Identificación!C19</f>
        <v xml:space="preserve">2.  </v>
      </c>
      <c r="F8" s="16"/>
      <c r="G8" s="30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92"/>
    </row>
    <row r="9" spans="1:26" ht="30" customHeight="1">
      <c r="A9" s="32"/>
      <c r="B9" s="38" t="s">
        <v>82</v>
      </c>
      <c r="C9" s="39">
        <f>Identificación!C10</f>
        <v>0</v>
      </c>
      <c r="D9" s="200"/>
      <c r="E9" s="39" t="str">
        <f>Identificación!C20</f>
        <v xml:space="preserve">3. </v>
      </c>
      <c r="F9" s="16"/>
      <c r="G9" s="30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92"/>
    </row>
    <row r="10" spans="1:26" ht="30" customHeight="1">
      <c r="A10" s="32"/>
      <c r="B10" s="38" t="s">
        <v>6</v>
      </c>
      <c r="C10" s="39">
        <f>Identificación!C9</f>
        <v>0</v>
      </c>
      <c r="D10" s="201"/>
      <c r="E10" s="39" t="str">
        <f>Identificación!C21</f>
        <v>4.</v>
      </c>
      <c r="F10" s="16"/>
      <c r="G10" s="30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92"/>
    </row>
    <row r="11" spans="1:26" ht="24" customHeight="1">
      <c r="A11" s="41"/>
      <c r="B11" s="204" t="s">
        <v>407</v>
      </c>
      <c r="C11" s="150"/>
      <c r="D11" s="150"/>
      <c r="E11" s="150"/>
      <c r="F11" s="4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92"/>
      <c r="Z11" s="92"/>
    </row>
    <row r="12" spans="1:26" ht="24" customHeight="1">
      <c r="A12" s="65"/>
      <c r="B12" s="260" t="s">
        <v>408</v>
      </c>
      <c r="C12" s="223"/>
      <c r="D12" s="223"/>
      <c r="E12" s="2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92"/>
      <c r="Z12" s="92"/>
    </row>
    <row r="13" spans="1:26" ht="32.25" customHeight="1">
      <c r="A13" s="44"/>
      <c r="B13" s="261" t="s">
        <v>409</v>
      </c>
      <c r="C13" s="223"/>
      <c r="D13" s="224"/>
      <c r="E13" s="94" t="s">
        <v>102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92"/>
      <c r="Z13" s="92"/>
    </row>
    <row r="14" spans="1:26" ht="24.75" customHeight="1">
      <c r="A14" s="95"/>
      <c r="B14" s="262" t="str">
        <f>'Dimensión 1'!B20</f>
        <v>Criterio 1.1.1. Pertinencia de la Estructura Organizacional de la carrera</v>
      </c>
      <c r="C14" s="223"/>
      <c r="D14" s="224"/>
      <c r="E14" s="96">
        <f>'Dimensión 1'!E22</f>
        <v>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92"/>
      <c r="Z14" s="92"/>
    </row>
    <row r="15" spans="1:26" ht="24.75" customHeight="1">
      <c r="A15" s="95"/>
      <c r="B15" s="262" t="str">
        <f>'Dimensión 1'!B32</f>
        <v>Criterio 1.1.2. Eficacia e integridad en la aplicación de las Normativas y Reglamentaciones que rigen la carrera</v>
      </c>
      <c r="C15" s="223"/>
      <c r="D15" s="224"/>
      <c r="E15" s="96">
        <f>'Dimensión 1'!E34</f>
        <v>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92"/>
      <c r="Z15" s="92"/>
    </row>
    <row r="16" spans="1:26" ht="24.75" customHeight="1">
      <c r="A16" s="95"/>
      <c r="B16" s="262" t="str">
        <f>'Dimensión 1'!B45</f>
        <v>Criterio 1.2.1. Pertinencia de la planificación del Proyecto Educativo de la carrera</v>
      </c>
      <c r="C16" s="223"/>
      <c r="D16" s="224"/>
      <c r="E16" s="96">
        <f>'Dimensión 1'!E47</f>
        <v>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92"/>
      <c r="Z16" s="92"/>
    </row>
    <row r="17" spans="1:26" ht="24.75" customHeight="1">
      <c r="A17" s="95"/>
      <c r="B17" s="262" t="str">
        <f>'Dimensión 1'!B58</f>
        <v>Criterio 1.2.2.Pertinencia, internacionalización y  eficacia en la gestión del Proyecto Educativo de la carrera</v>
      </c>
      <c r="C17" s="223"/>
      <c r="D17" s="224"/>
      <c r="E17" s="96">
        <f>'Dimensión 1'!E60</f>
        <v>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92"/>
      <c r="Z17" s="92"/>
    </row>
    <row r="18" spans="1:26" ht="24.75" customHeight="1">
      <c r="A18" s="95"/>
      <c r="B18" s="262" t="str">
        <f>'Dimensión 1'!B70</f>
        <v>Criterio 1.2.3. Eficiencia y Eficacia en la gestión del Plan de Desarrollo de la carrera</v>
      </c>
      <c r="C18" s="223"/>
      <c r="D18" s="224"/>
      <c r="E18" s="96">
        <f>'Dimensión 1'!E72</f>
        <v>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92"/>
      <c r="Z18" s="92"/>
    </row>
    <row r="19" spans="1:26" ht="24.75" customHeight="1">
      <c r="A19" s="95"/>
      <c r="B19" s="262" t="str">
        <f>'Dimensión 1'!B81</f>
        <v>Criterio 1.2.4. Eficacia en la gestión del Aseguramiento de la Calidad</v>
      </c>
      <c r="C19" s="223"/>
      <c r="D19" s="224"/>
      <c r="E19" s="96">
        <f>'Dimensión 1'!E83</f>
        <v>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92"/>
      <c r="Z19" s="92"/>
    </row>
    <row r="20" spans="1:26" ht="24.75" customHeight="1">
      <c r="A20" s="95"/>
      <c r="B20" s="262" t="str">
        <f>'Dimensión 1'!B93</f>
        <v>Criterio 1.2.5. Eficacia en la gestión de la información y la comunicación</v>
      </c>
      <c r="C20" s="223"/>
      <c r="D20" s="224"/>
      <c r="E20" s="96">
        <f>'Dimensión 1'!E95</f>
        <v>5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92"/>
      <c r="Z20" s="92"/>
    </row>
    <row r="21" spans="1:26" ht="15.75" customHeight="1">
      <c r="A21" s="65"/>
      <c r="B21" s="260" t="s">
        <v>410</v>
      </c>
      <c r="C21" s="223"/>
      <c r="D21" s="223"/>
      <c r="E21" s="22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92"/>
      <c r="Z21" s="92"/>
    </row>
    <row r="22" spans="1:26" ht="31.5" customHeight="1">
      <c r="A22" s="44"/>
      <c r="B22" s="261" t="s">
        <v>409</v>
      </c>
      <c r="C22" s="223"/>
      <c r="D22" s="224"/>
      <c r="E22" s="94" t="s">
        <v>102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92"/>
      <c r="Z22" s="92"/>
    </row>
    <row r="23" spans="1:26" ht="24.75" customHeight="1">
      <c r="A23" s="95"/>
      <c r="B23" s="262" t="str">
        <f>'Dimensión 2'!B21</f>
        <v>Criterio 2.1.1. Pertinencia en la actualización del Proyecto Académico</v>
      </c>
      <c r="C23" s="223"/>
      <c r="D23" s="224"/>
      <c r="E23" s="96">
        <f>'Dimensión 2'!E23</f>
        <v>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92"/>
      <c r="Z23" s="92"/>
    </row>
    <row r="24" spans="1:26" ht="24.75" customHeight="1">
      <c r="A24" s="95"/>
      <c r="B24" s="262" t="str">
        <f>'Dimensión 2'!B32</f>
        <v>Criterio 2.1.2. Eficacia en la implementación del Plan de Estudio</v>
      </c>
      <c r="C24" s="223"/>
      <c r="D24" s="224"/>
      <c r="E24" s="96">
        <f>'Dimensión 2'!E34</f>
        <v>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92"/>
      <c r="Z24" s="92"/>
    </row>
    <row r="25" spans="1:26" ht="24.75" customHeight="1">
      <c r="A25" s="95"/>
      <c r="B25" s="262" t="str">
        <f>'Dimensión 2'!B46</f>
        <v>Criterio 2.2.1. Pertinencia y eficacia de los procesos de Enseñanza Aprendizaje</v>
      </c>
      <c r="C25" s="223"/>
      <c r="D25" s="224"/>
      <c r="E25" s="96">
        <f>'Dimensión 2'!E48</f>
        <v>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92"/>
      <c r="Z25" s="92"/>
    </row>
    <row r="26" spans="1:26" ht="24.75" customHeight="1">
      <c r="A26" s="95"/>
      <c r="B26" s="262" t="str">
        <f>'Dimensión 2'!B57</f>
        <v>Criterio 2.2.2.Pertinencia y eficacia de los Mecanismos de Orientación Académica a la población estudiantil</v>
      </c>
      <c r="C26" s="223"/>
      <c r="D26" s="224"/>
      <c r="E26" s="96">
        <f>'Dimensión 2'!E59</f>
        <v>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92"/>
      <c r="Z26" s="92"/>
    </row>
    <row r="27" spans="1:26" ht="24.75" customHeight="1">
      <c r="A27" s="95"/>
      <c r="B27" s="262" t="str">
        <f>'Dimensión 2'!B70</f>
        <v>Criterio 2.2.3. Pertinencia, eficacia e internacionalización  de los Mecanismos de Apoyo a la población estudiantil</v>
      </c>
      <c r="C27" s="223"/>
      <c r="D27" s="224"/>
      <c r="E27" s="96">
        <f>'Dimensión 2'!E72</f>
        <v>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92"/>
      <c r="Z27" s="92"/>
    </row>
    <row r="28" spans="1:26" ht="24.75" customHeight="1">
      <c r="A28" s="95"/>
      <c r="B28" s="262" t="str">
        <f>'Dimensión 2'!B82</f>
        <v>Criterio 2.2.4. Pertinencia y eficacia de las técnicas evaluativas aplicadas en el proceso de enseñanza aprendizaje</v>
      </c>
      <c r="C28" s="223"/>
      <c r="D28" s="224"/>
      <c r="E28" s="96">
        <f>'Dimensión 2'!E84</f>
        <v>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92"/>
      <c r="Z28" s="92"/>
    </row>
    <row r="29" spans="1:26" ht="24.75" customHeight="1">
      <c r="A29" s="95"/>
      <c r="B29" s="262" t="str">
        <f>'Dimensión 2'!B95</f>
        <v xml:space="preserve">Criterio 2.3.1. Pertinencia, eficacia, relevancia e internacionalización  de los Proyectos de Investigación </v>
      </c>
      <c r="C29" s="223"/>
      <c r="D29" s="224"/>
      <c r="E29" s="96">
        <f>'Dimensión 2'!E97</f>
        <v>5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92"/>
      <c r="Z29" s="92"/>
    </row>
    <row r="30" spans="1:26" ht="24.75" customHeight="1">
      <c r="A30" s="95"/>
      <c r="B30" s="262" t="str">
        <f>'Dimensión 2'!B107</f>
        <v>Criterio 2.3.2 Pertinencia y relevancia de los Proyectos de Extensión</v>
      </c>
      <c r="C30" s="223"/>
      <c r="D30" s="224"/>
      <c r="E30" s="96">
        <f>'Dimensión 2'!E109</f>
        <v>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92"/>
      <c r="Z30" s="92"/>
    </row>
    <row r="31" spans="1:26" ht="15.75" customHeight="1">
      <c r="A31" s="65"/>
      <c r="B31" s="260" t="s">
        <v>411</v>
      </c>
      <c r="C31" s="223"/>
      <c r="D31" s="223"/>
      <c r="E31" s="22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92"/>
      <c r="Z31" s="92"/>
    </row>
    <row r="32" spans="1:26" ht="24.75" customHeight="1">
      <c r="A32" s="44"/>
      <c r="B32" s="261" t="s">
        <v>409</v>
      </c>
      <c r="C32" s="223"/>
      <c r="D32" s="224"/>
      <c r="E32" s="94" t="s">
        <v>102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92"/>
      <c r="Z32" s="92"/>
    </row>
    <row r="33" spans="1:26" ht="24.75" customHeight="1">
      <c r="A33" s="95"/>
      <c r="B33" s="262" t="str">
        <f>'Dimensión 3'!B20</f>
        <v>Criterio 3.1.1. Eficacia e integridad en los procesos de selección, evaluación y promoción del Personal Directivo</v>
      </c>
      <c r="C33" s="223"/>
      <c r="D33" s="224"/>
      <c r="E33" s="96">
        <f>'Dimensión 3'!E22</f>
        <v>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92"/>
      <c r="Z33" s="92"/>
    </row>
    <row r="34" spans="1:26" ht="24.75" customHeight="1">
      <c r="A34" s="95"/>
      <c r="B34" s="262" t="str">
        <f>'Dimensión 3'!B32</f>
        <v>Criterio 3.1.2. Eficacia y eficiencia de la Gestión Directiva</v>
      </c>
      <c r="C34" s="223"/>
      <c r="D34" s="224"/>
      <c r="E34" s="96">
        <f>'Dimensión 3'!E34</f>
        <v>5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92"/>
      <c r="Z34" s="92"/>
    </row>
    <row r="35" spans="1:26" ht="24.75" customHeight="1">
      <c r="A35" s="95"/>
      <c r="B35" s="262" t="str">
        <f>'Dimensión 3'!B45</f>
        <v>Criterio 3.2.1. Pertinencia, integridad e internacionalización de los procesos de selección, evaluación y promoción docente</v>
      </c>
      <c r="C35" s="223"/>
      <c r="D35" s="224"/>
      <c r="E35" s="96">
        <f>'Dimensión 3'!E47</f>
        <v>5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92"/>
      <c r="Z35" s="92"/>
    </row>
    <row r="36" spans="1:26" ht="24.75" customHeight="1">
      <c r="A36" s="95"/>
      <c r="B36" s="262" t="str">
        <f>'Dimensión 3'!B56</f>
        <v>Criterio 3.2.2. Pertinencia del Perfil Académico de los Docentes</v>
      </c>
      <c r="C36" s="223"/>
      <c r="D36" s="224"/>
      <c r="E36" s="96">
        <f>'Dimensión 3'!E58</f>
        <v>5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92"/>
      <c r="Z36" s="92"/>
    </row>
    <row r="37" spans="1:26" ht="24.75" customHeight="1">
      <c r="A37" s="95"/>
      <c r="B37" s="262" t="str">
        <f>'Dimensión 3'!B69</f>
        <v>Criterio 3.2.3 Pertinencia y eficacia de los Planes de Capacitación y Perfeccionamiento Docente</v>
      </c>
      <c r="C37" s="223"/>
      <c r="D37" s="224"/>
      <c r="E37" s="96">
        <f>'Dimensión 3'!E71</f>
        <v>5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92"/>
      <c r="Z37" s="92"/>
    </row>
    <row r="38" spans="1:26" ht="24.75" customHeight="1">
      <c r="A38" s="95"/>
      <c r="B38" s="262" t="str">
        <f>'Dimensión 3'!B83</f>
        <v>Criterio 3.3.1. Eficacia e integridad en los procesos de selección, evaluación y promoción del Personal Administrativo y de Apoyo</v>
      </c>
      <c r="C38" s="223"/>
      <c r="D38" s="224"/>
      <c r="E38" s="96">
        <f>'Dimensión 3'!E85</f>
        <v>5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92"/>
      <c r="Z38" s="92"/>
    </row>
    <row r="39" spans="1:26" ht="24.75" customHeight="1">
      <c r="A39" s="95"/>
      <c r="B39" s="262" t="str">
        <f>'Dimensión 3'!B94</f>
        <v>Criterio 3.3.2 Eficacia y pertinencia de la Formación y Desempeño del personal administrativo y de apoyo</v>
      </c>
      <c r="C39" s="223"/>
      <c r="D39" s="224"/>
      <c r="E39" s="96">
        <f>'Dimensión 3'!E96</f>
        <v>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92"/>
      <c r="Z39" s="92"/>
    </row>
    <row r="40" spans="1:26" ht="15.75" customHeight="1">
      <c r="A40" s="65"/>
      <c r="B40" s="260" t="s">
        <v>412</v>
      </c>
      <c r="C40" s="223"/>
      <c r="D40" s="223"/>
      <c r="E40" s="224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92"/>
      <c r="Z40" s="92"/>
    </row>
    <row r="41" spans="1:26" ht="24" customHeight="1">
      <c r="A41" s="44"/>
      <c r="B41" s="261" t="s">
        <v>409</v>
      </c>
      <c r="C41" s="223"/>
      <c r="D41" s="224"/>
      <c r="E41" s="94" t="s">
        <v>102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92"/>
      <c r="Z41" s="92"/>
    </row>
    <row r="42" spans="1:26" ht="24.75" customHeight="1">
      <c r="A42" s="95"/>
      <c r="B42" s="262" t="str">
        <f>'Dimensión 4'!B21</f>
        <v>Criterio 4.1.1. Pertinencia y adecuación de los espacios destinados a las Actividades de la carrera</v>
      </c>
      <c r="C42" s="223"/>
      <c r="D42" s="224"/>
      <c r="E42" s="96">
        <f>'Dimensión 4'!E23</f>
        <v>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92"/>
      <c r="Z42" s="92"/>
    </row>
    <row r="43" spans="1:26" ht="24.75" customHeight="1">
      <c r="A43" s="95"/>
      <c r="B43" s="262" t="str">
        <f>'Dimensión 4'!B33</f>
        <v>Criterio 4.1.2. Eficacia y eficiencia en el uso de los recursos disponibles para la implementación del Proyecto Académico</v>
      </c>
      <c r="C43" s="223"/>
      <c r="D43" s="224"/>
      <c r="E43" s="96">
        <f>'Dimensión 4'!E35</f>
        <v>5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92"/>
      <c r="Z43" s="92"/>
    </row>
    <row r="44" spans="1:26" ht="32.25" customHeight="1">
      <c r="A44" s="95"/>
      <c r="B44" s="262" t="str">
        <f>'Dimensión 4'!B44</f>
        <v>Criterio 4.1.3. Pertinencia y eficacia en los procesos de adquisición y actualización de los recursos disponibles</v>
      </c>
      <c r="C44" s="223"/>
      <c r="D44" s="224"/>
      <c r="E44" s="96">
        <f>'Dimensión 4'!E46</f>
        <v>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92"/>
      <c r="Z44" s="92"/>
    </row>
    <row r="45" spans="1:26" ht="32.25" customHeight="1">
      <c r="A45" s="95"/>
      <c r="B45" s="262" t="str">
        <f>'Dimensión 4'!B57</f>
        <v>Criterio 4.2.1. Eficacia y pertinencia de los Procedimientos Administrativos y Financieros</v>
      </c>
      <c r="C45" s="223"/>
      <c r="D45" s="224"/>
      <c r="E45" s="96">
        <f>'Dimensión 4'!E59</f>
        <v>5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92"/>
      <c r="Z45" s="92"/>
    </row>
    <row r="46" spans="1:26" ht="15.75" customHeight="1">
      <c r="A46" s="65"/>
      <c r="B46" s="260" t="s">
        <v>413</v>
      </c>
      <c r="C46" s="223"/>
      <c r="D46" s="223"/>
      <c r="E46" s="224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92"/>
      <c r="Z46" s="92"/>
    </row>
    <row r="47" spans="1:26" ht="28.5" customHeight="1">
      <c r="A47" s="44"/>
      <c r="B47" s="261" t="s">
        <v>409</v>
      </c>
      <c r="C47" s="223"/>
      <c r="D47" s="224"/>
      <c r="E47" s="94" t="s">
        <v>102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92"/>
      <c r="Z47" s="92"/>
    </row>
    <row r="48" spans="1:26" ht="24.75" customHeight="1">
      <c r="A48" s="95"/>
      <c r="B48" s="262" t="str">
        <f>'Dimensión 5'!B21</f>
        <v>Criterio 5.1.1. Eficacia y eficiencia de los Mecanismos de Seguimiento a los Egresados</v>
      </c>
      <c r="C48" s="223"/>
      <c r="D48" s="224"/>
      <c r="E48" s="96">
        <f>'Dimensión 5'!E23</f>
        <v>5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92"/>
      <c r="Z48" s="92"/>
    </row>
    <row r="49" spans="1:26" ht="24.75" customHeight="1">
      <c r="A49" s="95"/>
      <c r="B49" s="262" t="str">
        <f>'Dimensión 5'!B34</f>
        <v>Criterio 5.2.1. Pertinencia, eficacia e internacionalización de la vinculación con el medio externo.</v>
      </c>
      <c r="C49" s="223"/>
      <c r="D49" s="224"/>
      <c r="E49" s="96">
        <f>'Dimensión 5'!E36</f>
        <v>5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92"/>
      <c r="Z49" s="92"/>
    </row>
    <row r="50" spans="1:26" ht="24.75" customHeight="1">
      <c r="A50" s="95"/>
      <c r="B50" s="262" t="str">
        <f>'Dimensión 5'!B45</f>
        <v>Criterio 5.2.2. Eficacia, eficiencia e internacionalización  de los Proyectos de Investigación y Extensión</v>
      </c>
      <c r="C50" s="223"/>
      <c r="D50" s="224"/>
      <c r="E50" s="96">
        <f>'Dimensión 5'!E47</f>
        <v>5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92"/>
      <c r="Z50" s="92"/>
    </row>
    <row r="51" spans="1:26" ht="27" customHeight="1">
      <c r="A51" s="16"/>
      <c r="B51" s="16"/>
      <c r="C51" s="97"/>
      <c r="D51" s="97" t="s">
        <v>414</v>
      </c>
      <c r="E51" s="98">
        <f>E14+E15+E16+E17+E18+E19+E20+E23+E24+E25+E26+E27+E28+E29+E30+E33+E34+E35+E36+E37+E38+E39+E42+E43+E44+E45+E48+E49+E50</f>
        <v>145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92"/>
      <c r="Z51" s="92"/>
    </row>
    <row r="52" spans="1:26" ht="30" customHeight="1">
      <c r="A52" s="16"/>
      <c r="B52" s="16"/>
      <c r="C52" s="99"/>
      <c r="D52" s="99" t="s">
        <v>415</v>
      </c>
      <c r="E52" s="100">
        <f>E51/29</f>
        <v>5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92"/>
      <c r="Z52" s="92"/>
    </row>
    <row r="53" spans="1:26" ht="15.75" customHeight="1">
      <c r="A53" s="16"/>
      <c r="B53" s="16"/>
      <c r="C53" s="97"/>
      <c r="D53" s="97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92"/>
      <c r="Z53" s="92"/>
    </row>
    <row r="54" spans="1:26" ht="15.75" customHeight="1">
      <c r="A54" s="16"/>
      <c r="B54" s="16"/>
      <c r="C54" s="101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92"/>
      <c r="Z54" s="92"/>
    </row>
    <row r="55" spans="1:26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92"/>
      <c r="Z55" s="92"/>
    </row>
    <row r="56" spans="1:26" ht="15.75" customHeight="1">
      <c r="A56" s="16"/>
      <c r="B56" s="16"/>
      <c r="C56" s="16"/>
      <c r="D56" s="1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92"/>
      <c r="Z56" s="92"/>
    </row>
    <row r="57" spans="1:26" ht="15.75" customHeight="1">
      <c r="A57" s="16"/>
      <c r="B57" s="16"/>
      <c r="C57" s="16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92"/>
      <c r="Z57" s="92"/>
    </row>
    <row r="58" spans="1:26" ht="15.75" customHeight="1">
      <c r="A58" s="16"/>
      <c r="B58" s="16"/>
      <c r="C58" s="16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92"/>
      <c r="Z58" s="92"/>
    </row>
    <row r="59" spans="1:26" ht="15.75" customHeight="1">
      <c r="A59" s="16"/>
      <c r="B59" s="16"/>
      <c r="C59" s="16"/>
      <c r="D59" s="1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92"/>
      <c r="Z59" s="92"/>
    </row>
    <row r="60" spans="1:2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92"/>
      <c r="Z60" s="92"/>
    </row>
    <row r="61" spans="1:2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92"/>
      <c r="Z61" s="92"/>
    </row>
    <row r="62" spans="1:26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92"/>
      <c r="Z62" s="92"/>
    </row>
    <row r="63" spans="1:2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92"/>
      <c r="Z63" s="92"/>
    </row>
    <row r="64" spans="1:2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92"/>
      <c r="Z64" s="92"/>
    </row>
    <row r="65" spans="1:2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92"/>
      <c r="Z65" s="92"/>
    </row>
    <row r="66" spans="1:2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92"/>
      <c r="Z66" s="92"/>
    </row>
    <row r="67" spans="1:2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92"/>
      <c r="Z67" s="92"/>
    </row>
    <row r="68" spans="1:2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92"/>
      <c r="Z68" s="92"/>
    </row>
    <row r="69" spans="1:2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92"/>
      <c r="Z69" s="92"/>
    </row>
    <row r="70" spans="1:2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92"/>
      <c r="Z70" s="92"/>
    </row>
    <row r="71" spans="1:2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92"/>
      <c r="Z71" s="92"/>
    </row>
    <row r="72" spans="1:2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92"/>
      <c r="Z72" s="92"/>
    </row>
    <row r="73" spans="1:2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92"/>
      <c r="Z73" s="92"/>
    </row>
    <row r="74" spans="1:2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92"/>
      <c r="Z74" s="92"/>
    </row>
    <row r="75" spans="1:2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92"/>
      <c r="Z75" s="92"/>
    </row>
    <row r="76" spans="1:2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92"/>
      <c r="Z76" s="92"/>
    </row>
    <row r="77" spans="1:2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92"/>
      <c r="Z77" s="92"/>
    </row>
    <row r="78" spans="1:2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92"/>
      <c r="Z78" s="92"/>
    </row>
    <row r="79" spans="1:2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92"/>
      <c r="Z79" s="92"/>
    </row>
    <row r="80" spans="1:2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92"/>
      <c r="Z80" s="92"/>
    </row>
    <row r="81" spans="1:2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92"/>
      <c r="Z81" s="92"/>
    </row>
    <row r="82" spans="1:2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92"/>
      <c r="Z82" s="92"/>
    </row>
    <row r="83" spans="1:2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92"/>
      <c r="Z83" s="92"/>
    </row>
    <row r="84" spans="1:2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92"/>
      <c r="Z84" s="92"/>
    </row>
    <row r="85" spans="1:2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92"/>
      <c r="Z85" s="92"/>
    </row>
    <row r="86" spans="1:2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92"/>
      <c r="Z86" s="92"/>
    </row>
    <row r="87" spans="1:2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92"/>
      <c r="Z87" s="92"/>
    </row>
    <row r="88" spans="1:2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92"/>
      <c r="Z88" s="92"/>
    </row>
    <row r="89" spans="1:2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92"/>
      <c r="Z89" s="92"/>
    </row>
    <row r="90" spans="1:2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92"/>
      <c r="Z90" s="92"/>
    </row>
    <row r="91" spans="1:2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92"/>
      <c r="Z91" s="92"/>
    </row>
    <row r="92" spans="1:2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92"/>
      <c r="Z92" s="92"/>
    </row>
    <row r="93" spans="1:2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92"/>
      <c r="Z93" s="92"/>
    </row>
    <row r="94" spans="1:2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92"/>
      <c r="Z94" s="92"/>
    </row>
    <row r="95" spans="1:2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92"/>
      <c r="Z95" s="92"/>
    </row>
    <row r="96" spans="1:2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92"/>
      <c r="Z96" s="92"/>
    </row>
    <row r="97" spans="1:2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92"/>
      <c r="Z97" s="92"/>
    </row>
    <row r="98" spans="1:2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92"/>
      <c r="Z98" s="92"/>
    </row>
    <row r="99" spans="1:2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92"/>
      <c r="Z99" s="92"/>
    </row>
    <row r="100" spans="1:2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92"/>
      <c r="Z100" s="92"/>
    </row>
    <row r="101" spans="1:2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92"/>
      <c r="Z101" s="92"/>
    </row>
    <row r="102" spans="1:2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92"/>
      <c r="Z102" s="92"/>
    </row>
    <row r="103" spans="1:2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92"/>
      <c r="Z103" s="92"/>
    </row>
    <row r="104" spans="1:2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92"/>
      <c r="Z104" s="92"/>
    </row>
    <row r="105" spans="1:2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92"/>
      <c r="Z105" s="92"/>
    </row>
    <row r="106" spans="1:2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92"/>
      <c r="Z106" s="92"/>
    </row>
    <row r="107" spans="1:2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92"/>
      <c r="Z107" s="92"/>
    </row>
    <row r="108" spans="1:2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92"/>
      <c r="Z108" s="92"/>
    </row>
    <row r="109" spans="1:2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92"/>
      <c r="Z109" s="92"/>
    </row>
    <row r="110" spans="1:2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92"/>
      <c r="Z110" s="92"/>
    </row>
    <row r="111" spans="1:2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92"/>
      <c r="Z111" s="92"/>
    </row>
    <row r="112" spans="1:2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92"/>
      <c r="Z112" s="92"/>
    </row>
    <row r="113" spans="1:2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92"/>
      <c r="Z113" s="92"/>
    </row>
    <row r="114" spans="1:2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92"/>
      <c r="Z114" s="92"/>
    </row>
    <row r="115" spans="1:2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92"/>
      <c r="Z115" s="92"/>
    </row>
    <row r="116" spans="1:2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92"/>
      <c r="Z116" s="92"/>
    </row>
    <row r="117" spans="1:2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92"/>
      <c r="Z117" s="92"/>
    </row>
    <row r="118" spans="1:2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92"/>
      <c r="Z118" s="92"/>
    </row>
    <row r="119" spans="1:2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92"/>
      <c r="Z119" s="92"/>
    </row>
    <row r="120" spans="1:2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92"/>
      <c r="Z120" s="92"/>
    </row>
    <row r="121" spans="1:2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92"/>
      <c r="Z121" s="92"/>
    </row>
    <row r="122" spans="1:2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92"/>
      <c r="Z122" s="92"/>
    </row>
    <row r="123" spans="1:2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92"/>
      <c r="Z123" s="92"/>
    </row>
    <row r="124" spans="1:2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92"/>
      <c r="Z124" s="92"/>
    </row>
    <row r="125" spans="1:2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92"/>
      <c r="Z125" s="92"/>
    </row>
    <row r="126" spans="1: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92"/>
      <c r="Z126" s="92"/>
    </row>
    <row r="127" spans="1:2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92"/>
      <c r="Z127" s="92"/>
    </row>
    <row r="128" spans="1:2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92"/>
      <c r="Z128" s="92"/>
    </row>
    <row r="129" spans="1:2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92"/>
      <c r="Z129" s="92"/>
    </row>
    <row r="130" spans="1:2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92"/>
      <c r="Z130" s="92"/>
    </row>
    <row r="131" spans="1:2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92"/>
      <c r="Z131" s="92"/>
    </row>
    <row r="132" spans="1:2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92"/>
      <c r="Z132" s="92"/>
    </row>
    <row r="133" spans="1:2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92"/>
      <c r="Z133" s="92"/>
    </row>
    <row r="134" spans="1:2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92"/>
      <c r="Z134" s="92"/>
    </row>
    <row r="135" spans="1:2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92"/>
      <c r="Z135" s="92"/>
    </row>
    <row r="136" spans="1:2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92"/>
      <c r="Z136" s="92"/>
    </row>
    <row r="137" spans="1:2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92"/>
      <c r="Z137" s="92"/>
    </row>
    <row r="138" spans="1:2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92"/>
      <c r="Z138" s="92"/>
    </row>
    <row r="139" spans="1:2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92"/>
      <c r="Z139" s="92"/>
    </row>
    <row r="140" spans="1:2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92"/>
      <c r="Z140" s="92"/>
    </row>
    <row r="141" spans="1:2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92"/>
      <c r="Z141" s="92"/>
    </row>
    <row r="142" spans="1:2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92"/>
      <c r="Z142" s="92"/>
    </row>
    <row r="143" spans="1:2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92"/>
      <c r="Z143" s="92"/>
    </row>
    <row r="144" spans="1:2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92"/>
      <c r="Z144" s="92"/>
    </row>
    <row r="145" spans="1:2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92"/>
      <c r="Z145" s="92"/>
    </row>
    <row r="146" spans="1:2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92"/>
      <c r="Z146" s="92"/>
    </row>
    <row r="147" spans="1:2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92"/>
      <c r="Z147" s="92"/>
    </row>
    <row r="148" spans="1:2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92"/>
      <c r="Z148" s="92"/>
    </row>
    <row r="149" spans="1:2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92"/>
      <c r="Z149" s="92"/>
    </row>
    <row r="150" spans="1:2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92"/>
      <c r="Z150" s="92"/>
    </row>
    <row r="151" spans="1:2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92"/>
      <c r="Z151" s="92"/>
    </row>
    <row r="152" spans="1:2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92"/>
      <c r="Z152" s="92"/>
    </row>
    <row r="153" spans="1:2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92"/>
      <c r="Z153" s="92"/>
    </row>
    <row r="154" spans="1:2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92"/>
      <c r="Z154" s="92"/>
    </row>
    <row r="155" spans="1:2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92"/>
      <c r="Z155" s="92"/>
    </row>
    <row r="156" spans="1:2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92"/>
      <c r="Z156" s="92"/>
    </row>
    <row r="157" spans="1:2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92"/>
      <c r="Z157" s="92"/>
    </row>
    <row r="158" spans="1:2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92"/>
      <c r="Z158" s="92"/>
    </row>
    <row r="159" spans="1:2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92"/>
      <c r="Z159" s="92"/>
    </row>
    <row r="160" spans="1:2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92"/>
      <c r="Z160" s="92"/>
    </row>
    <row r="161" spans="1:2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92"/>
      <c r="Z161" s="92"/>
    </row>
    <row r="162" spans="1:2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92"/>
      <c r="Z162" s="92"/>
    </row>
    <row r="163" spans="1:2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92"/>
      <c r="Z163" s="92"/>
    </row>
    <row r="164" spans="1:2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92"/>
      <c r="Z164" s="92"/>
    </row>
    <row r="165" spans="1:2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92"/>
      <c r="Z165" s="92"/>
    </row>
    <row r="166" spans="1:2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92"/>
      <c r="Z166" s="92"/>
    </row>
    <row r="167" spans="1:2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92"/>
      <c r="Z167" s="92"/>
    </row>
    <row r="168" spans="1:2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92"/>
      <c r="Z168" s="92"/>
    </row>
    <row r="169" spans="1:2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92"/>
      <c r="Z169" s="92"/>
    </row>
    <row r="170" spans="1:2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92"/>
      <c r="Z170" s="92"/>
    </row>
    <row r="171" spans="1:2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92"/>
      <c r="Z171" s="92"/>
    </row>
    <row r="172" spans="1:2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92"/>
      <c r="Z172" s="92"/>
    </row>
    <row r="173" spans="1:2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92"/>
      <c r="Z173" s="92"/>
    </row>
    <row r="174" spans="1:2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92"/>
      <c r="Z174" s="92"/>
    </row>
    <row r="175" spans="1:2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92"/>
      <c r="Z175" s="92"/>
    </row>
    <row r="176" spans="1:2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92"/>
      <c r="Z176" s="92"/>
    </row>
    <row r="177" spans="1:2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92"/>
      <c r="Z177" s="92"/>
    </row>
    <row r="178" spans="1:2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92"/>
      <c r="Z178" s="92"/>
    </row>
    <row r="179" spans="1:2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92"/>
      <c r="Z179" s="92"/>
    </row>
    <row r="180" spans="1:2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92"/>
      <c r="Z180" s="92"/>
    </row>
    <row r="181" spans="1:2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92"/>
      <c r="Z181" s="92"/>
    </row>
    <row r="182" spans="1:2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92"/>
      <c r="Z182" s="92"/>
    </row>
    <row r="183" spans="1:2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92"/>
      <c r="Z183" s="92"/>
    </row>
    <row r="184" spans="1:2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92"/>
      <c r="Z184" s="92"/>
    </row>
    <row r="185" spans="1:2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92"/>
      <c r="Z185" s="92"/>
    </row>
    <row r="186" spans="1:2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92"/>
      <c r="Z186" s="92"/>
    </row>
    <row r="187" spans="1:2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92"/>
      <c r="Z187" s="92"/>
    </row>
    <row r="188" spans="1:2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92"/>
      <c r="Z188" s="92"/>
    </row>
    <row r="189" spans="1:2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92"/>
      <c r="Z189" s="92"/>
    </row>
    <row r="190" spans="1:2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92"/>
      <c r="Z190" s="92"/>
    </row>
    <row r="191" spans="1:2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92"/>
      <c r="Z191" s="92"/>
    </row>
    <row r="192" spans="1:2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92"/>
      <c r="Z192" s="92"/>
    </row>
    <row r="193" spans="1:2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92"/>
      <c r="Z193" s="92"/>
    </row>
    <row r="194" spans="1:2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92"/>
      <c r="Z194" s="92"/>
    </row>
    <row r="195" spans="1:2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92"/>
      <c r="Z195" s="92"/>
    </row>
    <row r="196" spans="1:2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92"/>
      <c r="Z196" s="92"/>
    </row>
    <row r="197" spans="1:2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92"/>
      <c r="Z197" s="92"/>
    </row>
    <row r="198" spans="1:2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92"/>
      <c r="Z198" s="92"/>
    </row>
    <row r="199" spans="1:2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92"/>
      <c r="Z199" s="92"/>
    </row>
    <row r="200" spans="1:2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92"/>
      <c r="Z200" s="92"/>
    </row>
    <row r="201" spans="1:2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92"/>
      <c r="Z201" s="92"/>
    </row>
    <row r="202" spans="1:2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92"/>
      <c r="Z202" s="92"/>
    </row>
    <row r="203" spans="1:2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92"/>
      <c r="Z203" s="92"/>
    </row>
    <row r="204" spans="1:2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92"/>
      <c r="Z204" s="92"/>
    </row>
    <row r="205" spans="1:2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92"/>
      <c r="Z205" s="92"/>
    </row>
    <row r="206" spans="1:2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92"/>
      <c r="Z206" s="92"/>
    </row>
    <row r="207" spans="1:2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92"/>
      <c r="Z207" s="92"/>
    </row>
    <row r="208" spans="1:2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92"/>
      <c r="Z208" s="92"/>
    </row>
    <row r="209" spans="1:2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92"/>
      <c r="Z209" s="92"/>
    </row>
    <row r="210" spans="1:2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92"/>
      <c r="Z210" s="92"/>
    </row>
    <row r="211" spans="1:2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92"/>
      <c r="Z211" s="92"/>
    </row>
    <row r="212" spans="1:2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92"/>
      <c r="Z212" s="92"/>
    </row>
    <row r="213" spans="1:2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92"/>
      <c r="Z213" s="92"/>
    </row>
    <row r="214" spans="1:2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92"/>
      <c r="Z214" s="92"/>
    </row>
    <row r="215" spans="1:2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92"/>
      <c r="Z215" s="92"/>
    </row>
    <row r="216" spans="1:2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92"/>
      <c r="Z216" s="92"/>
    </row>
    <row r="217" spans="1:2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92"/>
      <c r="Z217" s="92"/>
    </row>
    <row r="218" spans="1:2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92"/>
      <c r="Z218" s="92"/>
    </row>
    <row r="219" spans="1:2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92"/>
      <c r="Z219" s="92"/>
    </row>
    <row r="220" spans="1:2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92"/>
      <c r="Z220" s="92"/>
    </row>
    <row r="221" spans="1:2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92"/>
      <c r="Z221" s="92"/>
    </row>
    <row r="222" spans="1:2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92"/>
      <c r="Z222" s="92"/>
    </row>
    <row r="223" spans="1:2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92"/>
      <c r="Z223" s="92"/>
    </row>
    <row r="224" spans="1:2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92"/>
      <c r="Z224" s="92"/>
    </row>
    <row r="225" spans="1:2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92"/>
      <c r="Z225" s="92"/>
    </row>
    <row r="226" spans="1: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92"/>
      <c r="Z226" s="92"/>
    </row>
    <row r="227" spans="1:2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92"/>
      <c r="Z227" s="92"/>
    </row>
    <row r="228" spans="1:2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92"/>
      <c r="Z228" s="92"/>
    </row>
    <row r="229" spans="1:2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92"/>
      <c r="Z229" s="92"/>
    </row>
    <row r="230" spans="1:2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92"/>
      <c r="Z230" s="92"/>
    </row>
    <row r="231" spans="1:2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92"/>
      <c r="Z231" s="92"/>
    </row>
    <row r="232" spans="1:2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92"/>
      <c r="Z232" s="92"/>
    </row>
    <row r="233" spans="1:2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92"/>
      <c r="Z233" s="92"/>
    </row>
    <row r="234" spans="1:2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92"/>
      <c r="Z234" s="92"/>
    </row>
    <row r="235" spans="1:2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92"/>
      <c r="Z235" s="92"/>
    </row>
    <row r="236" spans="1:2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92"/>
      <c r="Z236" s="92"/>
    </row>
    <row r="237" spans="1:2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92"/>
      <c r="Z237" s="92"/>
    </row>
    <row r="238" spans="1:2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92"/>
      <c r="Z238" s="92"/>
    </row>
    <row r="239" spans="1:2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92"/>
      <c r="Z239" s="92"/>
    </row>
    <row r="240" spans="1:2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92"/>
      <c r="Z240" s="92"/>
    </row>
    <row r="241" spans="1:2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92"/>
      <c r="Z241" s="92"/>
    </row>
    <row r="242" spans="1:2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92"/>
      <c r="Z242" s="92"/>
    </row>
    <row r="243" spans="1:2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92"/>
      <c r="Z243" s="92"/>
    </row>
    <row r="244" spans="1:2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92"/>
      <c r="Z244" s="92"/>
    </row>
    <row r="245" spans="1:2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92"/>
      <c r="Z245" s="92"/>
    </row>
    <row r="246" spans="1:2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92"/>
      <c r="Z246" s="92"/>
    </row>
    <row r="247" spans="1:2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92"/>
      <c r="Z247" s="92"/>
    </row>
    <row r="248" spans="1:2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92"/>
      <c r="Z248" s="92"/>
    </row>
    <row r="249" spans="1:2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92"/>
      <c r="Z249" s="92"/>
    </row>
    <row r="250" spans="1:2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92"/>
      <c r="Z250" s="92"/>
    </row>
    <row r="251" spans="1:2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92"/>
      <c r="Z251" s="92"/>
    </row>
    <row r="252" spans="1:2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92"/>
      <c r="Z252" s="92"/>
    </row>
    <row r="253" spans="1:2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92"/>
      <c r="Z253" s="92"/>
    </row>
    <row r="254" spans="1:2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92"/>
      <c r="Z254" s="92"/>
    </row>
    <row r="255" spans="1:2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92"/>
      <c r="Z255" s="92"/>
    </row>
    <row r="256" spans="1:2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92"/>
      <c r="Z256" s="92"/>
    </row>
    <row r="257" spans="1:2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92"/>
      <c r="Z257" s="92"/>
    </row>
    <row r="258" spans="1:2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92"/>
      <c r="Z258" s="92"/>
    </row>
    <row r="259" spans="1:2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92"/>
      <c r="Z259" s="92"/>
    </row>
    <row r="260" spans="1:26" ht="15.75" customHeight="1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spans="1:26" ht="15.75" customHeight="1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spans="1:26" ht="15.75" customHeight="1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spans="1:26" ht="15.75" customHeight="1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spans="1:26" ht="15.75" customHeight="1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spans="1:26" ht="15.75" customHeight="1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spans="1:26" ht="15.75" customHeight="1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spans="1:26" ht="15.75" customHeight="1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spans="1:26" ht="15.75" customHeight="1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spans="1:26" ht="15.75" customHeight="1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spans="1:26" ht="15.75" customHeight="1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spans="1:26" ht="15.75" customHeight="1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spans="1:26" ht="15.75" customHeight="1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spans="1:26" ht="15.75" customHeight="1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spans="1:26" ht="15.75" customHeight="1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spans="1:26" ht="15.75" customHeight="1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spans="1:26" ht="15.75" customHeight="1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spans="1:26" ht="15.75" customHeight="1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spans="1:26" ht="15.75" customHeight="1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spans="1:26" ht="15.75" customHeight="1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spans="1:26" ht="15.75" customHeight="1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spans="1:26" ht="15.75" customHeight="1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spans="1:26" ht="15.75" customHeight="1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spans="1:26" ht="15.75" customHeight="1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spans="1:26" ht="15.75" customHeight="1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spans="1:26" ht="15.75" customHeight="1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spans="1:26" ht="15.75" customHeight="1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spans="1:26" ht="15.75" customHeight="1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spans="1:26" ht="15.75" customHeight="1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spans="1:26" ht="15.75" customHeight="1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1:26" ht="15.75" customHeight="1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spans="1:26" ht="15.75" customHeight="1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spans="1:26" ht="15.75" customHeight="1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spans="1:26" ht="15.75" customHeight="1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spans="1:26" ht="15.75" customHeight="1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spans="1:26" ht="15.75" customHeight="1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spans="1:26" ht="15.75" customHeight="1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spans="1:26" ht="15.75" customHeight="1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spans="1:26" ht="15.75" customHeight="1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spans="1:26" ht="15.75" customHeight="1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spans="1:26" ht="15.75" customHeight="1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spans="1:26" ht="15.75" customHeight="1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spans="1:26" ht="15.75" customHeight="1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spans="1:26" ht="15.75" customHeight="1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spans="1:26" ht="15.75" customHeight="1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spans="1:26" ht="15.75" customHeight="1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spans="1:26" ht="15.75" customHeight="1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spans="1:26" ht="15.75" customHeight="1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spans="1:26" ht="15.75" customHeight="1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spans="1:26" ht="15.75" customHeight="1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spans="1:26" ht="15.75" customHeight="1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spans="1:26" ht="15.75" customHeight="1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spans="1:26" ht="15.75" customHeight="1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spans="1:26" ht="15.75" customHeight="1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spans="1:26" ht="15.75" customHeight="1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spans="1:26" ht="15.75" customHeight="1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spans="1:26" ht="15.75" customHeight="1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spans="1:26" ht="15.75" customHeight="1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spans="1:26" ht="15.75" customHeight="1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spans="1:26" ht="15.75" customHeight="1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spans="1:26" ht="15.75" customHeight="1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spans="1:26" ht="15.75" customHeight="1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spans="1:26" ht="15.75" customHeight="1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spans="1:26" ht="15.75" customHeight="1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spans="1:26" ht="15.75" customHeight="1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spans="1:26" ht="15.75" customHeight="1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spans="1:26" ht="15.75" customHeight="1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spans="1:26" ht="15.75" customHeight="1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spans="1:26" ht="15.75" customHeight="1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spans="1:26" ht="15.75" customHeight="1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spans="1:26" ht="15.75" customHeight="1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spans="1:26" ht="15.75" customHeight="1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spans="1:26" ht="15.75" customHeight="1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spans="1:26" ht="15.75" customHeight="1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spans="1:26" ht="15.75" customHeight="1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spans="1:26" ht="15.75" customHeight="1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spans="1:26" ht="15.75" customHeight="1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spans="1:26" ht="15.75" customHeight="1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spans="1:26" ht="15.75" customHeight="1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spans="1:26" ht="15.75" customHeight="1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spans="1:26" ht="15.75" customHeight="1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1:26" ht="15.75" customHeight="1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1:26" ht="15.75" customHeight="1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spans="1:26" ht="15.75" customHeight="1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spans="1:26" ht="15.75" customHeight="1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spans="1:26" ht="15.75" customHeight="1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spans="1:26" ht="15.75" customHeight="1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spans="1:26" ht="15.75" customHeight="1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spans="1:26" ht="15.75" customHeight="1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spans="1:26" ht="15.75" customHeight="1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1:26" ht="15.75" customHeight="1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1:26" ht="15.75" customHeight="1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1:26" ht="15.75" customHeight="1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1:26" ht="15.75" customHeight="1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1:26" ht="15.75" customHeight="1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1:26" ht="15.75" customHeight="1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1:26" ht="15.75" customHeight="1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1:26" ht="15.75" customHeight="1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1:26" ht="15.75" customHeight="1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1:26" ht="15.75" customHeight="1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1:26" ht="15.75" customHeight="1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1:26" ht="15.75" customHeight="1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1:26" ht="15.75" customHeight="1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1:26" ht="15.75" customHeight="1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1:26" ht="15.75" customHeight="1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1:26" ht="15.75" customHeight="1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1:26" ht="15.75" customHeight="1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15.75" customHeight="1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1:26" ht="15.75" customHeight="1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1:26" ht="15.75" customHeight="1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1:26" ht="15.75" customHeight="1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1:26" ht="15.75" customHeight="1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1:26" ht="15.75" customHeight="1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1:26" ht="15.75" customHeight="1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1:26" ht="15.75" customHeight="1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1:26" ht="15.75" customHeight="1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1:26" ht="15.75" customHeight="1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1:26" ht="15.75" customHeight="1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1:26" ht="15.75" customHeight="1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1:26" ht="15.75" customHeight="1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1:26" ht="15.75" customHeight="1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1:26" ht="15.75" customHeight="1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1:26" ht="15.75" customHeight="1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1:26" ht="15.75" customHeight="1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1:26" ht="15.75" customHeight="1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1:26" ht="15.75" customHeight="1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1:26" ht="15.75" customHeight="1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1:26" ht="15.75" customHeight="1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1:26" ht="15.75" customHeight="1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1:26" ht="15.75" customHeight="1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1:26" ht="15.75" customHeight="1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1:26" ht="15.75" customHeight="1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1:26" ht="15.75" customHeight="1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1:26" ht="15.75" customHeight="1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1:26" ht="15.75" customHeight="1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1:26" ht="15.75" customHeight="1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1:26" ht="15.75" customHeight="1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1:26" ht="15.75" customHeight="1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1:26" ht="15.75" customHeight="1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1:26" ht="15.75" customHeight="1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1:26" ht="15.75" customHeight="1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1:26" ht="15.75" customHeight="1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1:26" ht="15.75" customHeight="1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1:26" ht="15.75" customHeight="1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1:26" ht="15.75" customHeight="1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1:26" ht="15.75" customHeight="1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1:26" ht="15.75" customHeight="1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1:26" ht="15.75" customHeight="1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1:26" ht="15.75" customHeight="1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1:26" ht="15.75" customHeight="1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1:26" ht="15.75" customHeight="1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1:26" ht="15.75" customHeight="1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1:26" ht="15.75" customHeight="1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1:26" ht="15.75" customHeight="1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1:26" ht="15.75" customHeight="1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1:26" ht="15.75" customHeight="1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1:26" ht="15.75" customHeight="1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1:26" ht="15.75" customHeight="1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1:26" ht="15.75" customHeight="1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1:26" ht="15.75" customHeight="1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1:26" ht="15.75" customHeight="1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1:26" ht="15.75" customHeight="1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1:26" ht="15.75" customHeight="1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1:26" ht="15.75" customHeight="1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1:26" ht="15.75" customHeight="1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1:26" ht="15.75" customHeight="1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1:26" ht="15.75" customHeight="1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1:26" ht="15.75" customHeight="1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1:26" ht="15.75" customHeight="1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1:26" ht="15.75" customHeight="1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1:26" ht="15.75" customHeight="1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1:26" ht="15.75" customHeight="1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1:26" ht="15.75" customHeight="1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1:26" ht="15.75" customHeight="1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1:26" ht="15.75" customHeight="1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1:26" ht="15.75" customHeight="1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1:26" ht="15.75" customHeight="1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1:26" ht="15.75" customHeight="1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1:26" ht="15.75" customHeight="1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1:26" ht="15.75" customHeight="1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1:26" ht="15.75" customHeight="1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1:26" ht="15.75" customHeight="1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1:26" ht="15.75" customHeight="1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1:26" ht="15.75" customHeight="1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1:26" ht="15.75" customHeight="1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1:26" ht="15.75" customHeight="1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1:26" ht="15.75" customHeight="1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1:26" ht="15.75" customHeight="1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1:26" ht="15.75" customHeight="1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1:26" ht="15.75" customHeight="1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1:26" ht="15.75" customHeight="1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1:26" ht="15.75" customHeight="1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1:26" ht="15.75" customHeight="1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1:26" ht="15.75" customHeight="1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1:26" ht="15.75" customHeight="1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1:26" ht="15.75" customHeight="1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1:26" ht="15.75" customHeight="1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1:26" ht="15.75" customHeight="1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1:26" ht="15.75" customHeight="1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1:26" ht="15.75" customHeight="1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1:26" ht="15.75" customHeight="1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1:26" ht="15.75" customHeight="1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1:26" ht="15.75" customHeight="1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1:26" ht="15.75" customHeight="1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1:26" ht="15.75" customHeight="1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1:26" ht="15.75" customHeight="1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1:26" ht="15.75" customHeight="1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1:26" ht="15.75" customHeight="1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1:26" ht="15.75" customHeight="1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1:26" ht="15.75" customHeight="1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1:26" ht="15.75" customHeight="1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1:26" ht="15.75" customHeight="1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1:26" ht="15.75" customHeight="1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1:26" ht="15.75" customHeight="1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1:26" ht="15.75" customHeight="1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1:26" ht="15.75" customHeight="1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1:26" ht="15.75" customHeight="1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1:26" ht="15.75" customHeight="1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1:26" ht="15.75" customHeight="1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1:26" ht="15.75" customHeight="1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1:26" ht="15.75" customHeight="1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1:26" ht="15.75" customHeight="1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1:26" ht="15.75" customHeight="1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1:26" ht="15.75" customHeight="1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1:26" ht="15.75" customHeight="1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1:26" ht="15.75" customHeight="1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1:26" ht="15.75" customHeight="1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1:26" ht="15.75" customHeight="1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1:26" ht="15.75" customHeight="1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1:26" ht="15.75" customHeight="1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1:26" ht="15.75" customHeight="1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1:26" ht="15.75" customHeight="1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1:26" ht="15.75" customHeight="1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1:26" ht="15.75" customHeight="1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1:26" ht="15.75" customHeight="1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1:26" ht="15.75" customHeight="1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1:26" ht="15.75" customHeight="1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1:26" ht="15.75" customHeight="1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1:26" ht="15.75" customHeight="1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1:26" ht="15.75" customHeight="1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1:26" ht="15.75" customHeight="1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1:26" ht="15.75" customHeight="1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1:26" ht="15.75" customHeight="1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1:26" ht="15.75" customHeight="1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1:26" ht="15.75" customHeight="1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1:26" ht="15.75" customHeight="1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1:26" ht="15.75" customHeight="1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1:26" ht="15.75" customHeight="1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1:26" ht="15.75" customHeight="1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1:26" ht="15.75" customHeight="1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1:26" ht="15.75" customHeight="1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1:26" ht="15.75" customHeight="1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1:26" ht="15.75" customHeight="1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1:26" ht="15.75" customHeight="1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1:26" ht="15.75" customHeight="1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1:26" ht="15.75" customHeight="1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1:26" ht="15.75" customHeight="1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1:26" ht="15.75" customHeight="1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1:26" ht="15.75" customHeight="1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1:26" ht="15.75" customHeight="1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1:26" ht="15.75" customHeight="1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1:26" ht="15.75" customHeight="1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1:26" ht="15.75" customHeight="1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1:26" ht="15.75" customHeight="1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1:26" ht="15.75" customHeight="1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1:26" ht="15.75" customHeight="1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1:26" ht="15.75" customHeight="1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1:26" ht="15.75" customHeight="1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1:26" ht="15.75" customHeight="1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1:26" ht="15.75" customHeight="1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1:26" ht="15.75" customHeight="1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1:26" ht="15.75" customHeight="1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1:26" ht="15.75" customHeight="1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1:26" ht="15.75" customHeight="1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1:26" ht="15.75" customHeight="1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1:26" ht="15.75" customHeight="1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1:26" ht="15.75" customHeight="1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1:26" ht="15.75" customHeight="1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1:26" ht="15.75" customHeight="1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1:26" ht="15.75" customHeight="1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1:26" ht="15.75" customHeight="1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1:26" ht="15.75" customHeight="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1:26" ht="15.75" customHeight="1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1:26" ht="15.75" customHeight="1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1:26" ht="15.75" customHeight="1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1:26" ht="15.75" customHeight="1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1:26" ht="15.75" customHeight="1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1:26" ht="15.75" customHeight="1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1:26" ht="15.75" customHeight="1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1:26" ht="15.75" customHeight="1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1:26" ht="15.75" customHeight="1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1:26" ht="15.75" customHeight="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1:26" ht="15.75" customHeight="1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1:26" ht="15.75" customHeight="1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1:26" ht="15.75" customHeight="1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1:26" ht="15.75" customHeight="1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1:26" ht="15.75" customHeight="1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1:26" ht="15.75" customHeight="1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1:26" ht="15.75" customHeight="1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1:26" ht="15.75" customHeight="1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1:26" ht="15.75" customHeight="1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1:26" ht="15.75" customHeight="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1:26" ht="15.75" customHeight="1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1:26" ht="15.75" customHeight="1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1:26" ht="15.75" customHeight="1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1:26" ht="15.75" customHeight="1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1:26" ht="15.75" customHeight="1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1:26" ht="15.75" customHeight="1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1:26" ht="15.75" customHeight="1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1:26" ht="15.75" customHeight="1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1:26" ht="15.75" customHeight="1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1:26" ht="15.75" customHeight="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1:26" ht="15.75" customHeight="1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1:26" ht="15.75" customHeight="1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1:26" ht="15.75" customHeight="1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1:26" ht="15.75" customHeight="1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1:26" ht="15.75" customHeight="1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1:26" ht="15.75" customHeight="1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1:26" ht="15.75" customHeight="1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1:26" ht="15.75" customHeight="1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1:26" ht="15.75" customHeight="1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1:26" ht="15.75" customHeight="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1:26" ht="15.75" customHeight="1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1:26" ht="15.75" customHeight="1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1:26" ht="15.75" customHeight="1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1:26" ht="15.75" customHeight="1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1:26" ht="15.75" customHeight="1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1:26" ht="15.75" customHeight="1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1:26" ht="15.75" customHeight="1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1:26" ht="15.75" customHeight="1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1:26" ht="15.75" customHeight="1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1:26" ht="15.75" customHeight="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1:26" ht="15.75" customHeight="1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1:26" ht="15.75" customHeight="1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1:26" ht="15.75" customHeight="1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1:26" ht="15.75" customHeight="1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1:26" ht="15.75" customHeight="1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1:26" ht="15.75" customHeight="1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1:26" ht="15.75" customHeight="1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1:26" ht="15.75" customHeight="1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1:26" ht="15.75" customHeight="1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1:26" ht="15.75" customHeight="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1:26" ht="15.75" customHeight="1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1:26" ht="15.75" customHeight="1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1:26" ht="15.75" customHeight="1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1:26" ht="15.75" customHeight="1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1:26" ht="15.75" customHeight="1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1:26" ht="15.75" customHeight="1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1:26" ht="15.75" customHeight="1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1:26" ht="15.75" customHeight="1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1:26" ht="15.75" customHeight="1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1:26" ht="15.75" customHeight="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1:26" ht="15.75" customHeight="1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1:26" ht="15.75" customHeight="1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1:26" ht="15.75" customHeight="1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1:26" ht="15.75" customHeight="1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1:26" ht="15.75" customHeight="1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1:26" ht="15.75" customHeight="1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1:26" ht="15.75" customHeight="1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1:26" ht="15.75" customHeight="1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1:26" ht="15.75" customHeight="1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1:26" ht="15.75" customHeight="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1:26" ht="15.75" customHeight="1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1:26" ht="15.75" customHeight="1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1:26" ht="15.75" customHeight="1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1:26" ht="15.75" customHeight="1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1:26" ht="15.75" customHeight="1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1:26" ht="15.75" customHeight="1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1:26" ht="15.75" customHeight="1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1:26" ht="15.75" customHeight="1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1:26" ht="15.75" customHeight="1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1:26" ht="15.75" customHeight="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1:26" ht="15.75" customHeight="1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1:26" ht="15.75" customHeight="1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1:26" ht="15.75" customHeight="1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1:26" ht="15.75" customHeight="1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1:26" ht="15.75" customHeight="1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1:26" ht="15.75" customHeight="1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1:26" ht="15.75" customHeight="1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1:26" ht="15.75" customHeight="1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1:26" ht="15.75" customHeight="1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1:26" ht="15.75" customHeight="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1:26" ht="15.75" customHeight="1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1:26" ht="15.75" customHeight="1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1:26" ht="15.75" customHeight="1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1:26" ht="15.75" customHeight="1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1:26" ht="15.75" customHeight="1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1:26" ht="15.75" customHeight="1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1:26" ht="15.75" customHeight="1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1:26" ht="15.75" customHeight="1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1:26" ht="15.75" customHeight="1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1:26" ht="15.75" customHeight="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1:26" ht="15.75" customHeight="1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1:26" ht="15.75" customHeight="1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1:26" ht="15.75" customHeight="1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1:26" ht="15.75" customHeight="1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1:26" ht="15.75" customHeight="1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1:26" ht="15.75" customHeight="1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1:26" ht="15.75" customHeight="1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1:26" ht="15.75" customHeight="1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1:26" ht="15.75" customHeight="1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1:26" ht="15.75" customHeight="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1:26" ht="15.75" customHeight="1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1:26" ht="15.75" customHeight="1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1:26" ht="15.75" customHeight="1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1:26" ht="15.75" customHeight="1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1:26" ht="15.75" customHeight="1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1:26" ht="15.75" customHeight="1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1:26" ht="15.75" customHeight="1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1:26" ht="15.75" customHeight="1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1:26" ht="15.75" customHeight="1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1:26" ht="15.75" customHeight="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1:26" ht="15.75" customHeight="1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1:26" ht="15.75" customHeight="1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1:26" ht="15.75" customHeight="1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1:26" ht="15.75" customHeight="1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1:26" ht="15.75" customHeight="1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1:26" ht="15.75" customHeight="1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1:26" ht="15.75" customHeight="1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1:26" ht="15.75" customHeight="1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1:26" ht="15.75" customHeight="1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1:26" ht="15.75" customHeight="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1:26" ht="15.75" customHeight="1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1:26" ht="15.75" customHeight="1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1:26" ht="15.75" customHeight="1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1:26" ht="15.75" customHeight="1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1:26" ht="15.75" customHeight="1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1:26" ht="15.75" customHeight="1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1:26" ht="15.75" customHeight="1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1:26" ht="15.75" customHeight="1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1:26" ht="15.75" customHeight="1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1:26" ht="15.75" customHeight="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1:26" ht="15.75" customHeight="1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1:26" ht="15.75" customHeight="1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1:26" ht="15.75" customHeight="1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1:26" ht="15.75" customHeight="1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1:26" ht="15.75" customHeight="1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1:26" ht="15.75" customHeight="1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1:26" ht="15.75" customHeight="1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1:26" ht="15.75" customHeight="1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1:26" ht="15.75" customHeight="1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1:26" ht="15.75" customHeight="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1:26" ht="15.75" customHeight="1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1:26" ht="15.75" customHeight="1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1:26" ht="15.75" customHeight="1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1:26" ht="15.75" customHeight="1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1:26" ht="15.75" customHeight="1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1:26" ht="15.75" customHeight="1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1:26" ht="15.75" customHeight="1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1:26" ht="15.75" customHeight="1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1:26" ht="15.75" customHeight="1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1:26" ht="15.75" customHeight="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1:26" ht="15.75" customHeight="1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1:26" ht="15.75" customHeight="1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1:26" ht="15.75" customHeight="1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1:26" ht="15.75" customHeight="1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1:26" ht="15.75" customHeight="1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1:26" ht="15.75" customHeight="1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1:26" ht="15.75" customHeight="1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1:26" ht="15.75" customHeight="1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1:26" ht="15.75" customHeight="1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1:26" ht="15.75" customHeight="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1:26" ht="15.75" customHeight="1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1:26" ht="15.75" customHeight="1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1:26" ht="15.75" customHeight="1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1:26" ht="15.75" customHeight="1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1:26" ht="15.75" customHeight="1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1:26" ht="15.75" customHeight="1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spans="1:26" ht="15.75" customHeight="1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spans="1:26" ht="15.75" customHeight="1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spans="1:26" ht="15.75" customHeight="1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spans="1:26" ht="15.75" customHeight="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spans="1:26" ht="15.75" customHeight="1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spans="1:26" ht="15.75" customHeight="1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spans="1:26" ht="15.75" customHeight="1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spans="1:26" ht="15.75" customHeight="1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spans="1:26" ht="15.75" customHeight="1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spans="1:26" ht="15.75" customHeight="1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spans="1:26" ht="15.75" customHeight="1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spans="1:26" ht="15.75" customHeight="1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spans="1:26" ht="15.75" customHeight="1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spans="1:26" ht="15.75" customHeight="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spans="1:26" ht="15.75" customHeight="1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spans="1:26" ht="15.75" customHeight="1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spans="1:26" ht="15.75" customHeight="1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spans="1:26" ht="15.75" customHeight="1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spans="1:26" ht="15.75" customHeight="1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spans="1:26" ht="15.75" customHeight="1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spans="1:26" ht="15.75" customHeight="1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spans="1:26" ht="15.75" customHeight="1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spans="1:26" ht="15.75" customHeight="1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spans="1:26" ht="15.75" customHeight="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spans="1:26" ht="15.75" customHeight="1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spans="1:26" ht="15.75" customHeight="1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spans="1:26" ht="15.75" customHeight="1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spans="1:26" ht="15.75" customHeight="1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spans="1:26" ht="15.75" customHeight="1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spans="1:26" ht="15.75" customHeight="1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spans="1:26" ht="15.75" customHeight="1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spans="1:26" ht="15.75" customHeight="1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spans="1:26" ht="15.75" customHeight="1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spans="1:26" ht="15.75" customHeight="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spans="1:26" ht="15.75" customHeight="1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spans="1:26" ht="15.75" customHeight="1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spans="1:26" ht="15.75" customHeight="1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spans="1:26" ht="15.75" customHeight="1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spans="1:26" ht="15.75" customHeight="1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spans="1:26" ht="15.75" customHeight="1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spans="1:26" ht="15.75" customHeight="1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spans="1:26" ht="15.75" customHeight="1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spans="1:26" ht="15.75" customHeight="1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spans="1:26" ht="15.75" customHeight="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spans="1:26" ht="15.75" customHeight="1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spans="1:26" ht="15.75" customHeight="1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spans="1:26" ht="15.75" customHeight="1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spans="1:26" ht="15.75" customHeight="1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spans="1:26" ht="15.75" customHeight="1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spans="1:26" ht="15.75" customHeight="1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spans="1:26" ht="15.75" customHeight="1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spans="1:26" ht="15.75" customHeight="1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spans="1:26" ht="15.75" customHeight="1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spans="1:26" ht="15.75" customHeight="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spans="1:26" ht="15.75" customHeight="1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spans="1:26" ht="15.75" customHeight="1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spans="1:26" ht="15.75" customHeight="1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spans="1:26" ht="15.75" customHeight="1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spans="1:26" ht="15.75" customHeight="1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spans="1:26" ht="15.75" customHeight="1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spans="1:26" ht="15.75" customHeight="1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spans="1:26" ht="15.75" customHeight="1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spans="1:26" ht="15.75" customHeight="1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spans="1:26" ht="15.75" customHeight="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spans="1:26" ht="15.75" customHeight="1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spans="1:26" ht="15.75" customHeight="1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spans="1:26" ht="15.75" customHeight="1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spans="1:26" ht="15.75" customHeight="1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spans="1:26" ht="15.75" customHeight="1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spans="1:26" ht="15.75" customHeight="1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spans="1:26" ht="15.75" customHeight="1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spans="1:26" ht="15.75" customHeight="1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spans="1:26" ht="15.75" customHeight="1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spans="1:26" ht="15.75" customHeight="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spans="1:26" ht="15.75" customHeight="1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spans="1:26" ht="15.75" customHeight="1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spans="1:26" ht="15.75" customHeight="1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spans="1:26" ht="15.75" customHeight="1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spans="1:26" ht="15.75" customHeight="1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spans="1:26" ht="15.75" customHeight="1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spans="1:26" ht="15.75" customHeight="1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spans="1:26" ht="15.75" customHeight="1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spans="1:26" ht="15.75" customHeight="1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spans="1:26" ht="15.75" customHeight="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spans="1:26" ht="15.75" customHeight="1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spans="1:26" ht="15.75" customHeight="1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spans="1:26" ht="15.75" customHeight="1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spans="1:26" ht="15.75" customHeight="1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spans="1:26" ht="15.75" customHeight="1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spans="1:26" ht="15.75" customHeight="1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spans="1:26" ht="15.75" customHeight="1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spans="1:26" ht="15.75" customHeight="1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spans="1:26" ht="15.75" customHeight="1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spans="1:26" ht="15.75" customHeight="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spans="1:26" ht="15.75" customHeight="1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spans="1:26" ht="15.75" customHeight="1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spans="1:26" ht="15.75" customHeight="1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spans="1:26" ht="15.75" customHeight="1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spans="1:26" ht="15.75" customHeight="1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spans="1:26" ht="15.75" customHeight="1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spans="1:26" ht="15.75" customHeight="1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spans="1:26" ht="15.75" customHeight="1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spans="1:26" ht="15.75" customHeight="1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spans="1:26" ht="15.75" customHeight="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spans="1:26" ht="15.75" customHeight="1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spans="1:26" ht="15.75" customHeight="1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spans="1:26" ht="15.75" customHeight="1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spans="1:26" ht="15.75" customHeight="1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spans="1:26" ht="15.75" customHeight="1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spans="1:26" ht="15.75" customHeight="1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spans="1:26" ht="15.75" customHeight="1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spans="1:26" ht="15.75" customHeight="1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spans="1:26" ht="15.75" customHeight="1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spans="1:26" ht="15.75" customHeight="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spans="1:26" ht="15.75" customHeight="1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spans="1:26" ht="15.75" customHeight="1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spans="1:26" ht="15.75" customHeight="1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spans="1:26" ht="15.75" customHeight="1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spans="1:26" ht="15.75" customHeight="1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spans="1:26" ht="15.75" customHeight="1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spans="1:26" ht="15.75" customHeight="1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spans="1:26" ht="15.75" customHeight="1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 spans="1:26" ht="15.75" customHeight="1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 spans="1:26" ht="15.75" customHeight="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 spans="1:26" ht="15.75" customHeight="1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 spans="1:26" ht="15.75" customHeight="1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 spans="1:26" ht="15.75" customHeight="1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 spans="1:26" ht="15.75" customHeight="1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 spans="1:26" ht="15.75" customHeight="1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 spans="1:26" ht="15.75" customHeight="1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 spans="1:26" ht="15.75" customHeight="1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 spans="1:26" ht="15.75" customHeight="1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 spans="1:26" ht="15.75" customHeight="1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 spans="1:26" ht="15.75" customHeight="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 spans="1:26" ht="15.75" customHeight="1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 spans="1:26" ht="15.75" customHeight="1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 spans="1:26" ht="15.75" customHeight="1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 spans="1:26" ht="15.75" customHeight="1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 spans="1:26" ht="15.75" customHeight="1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 spans="1:26" ht="15.75" customHeight="1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 spans="1:26" ht="15.75" customHeight="1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 spans="1:26" ht="15.75" customHeight="1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 spans="1:26" ht="15.75" customHeight="1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 spans="1:26" ht="15.75" customHeight="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 spans="1:26" ht="15.75" customHeight="1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 spans="1:26" ht="15.75" customHeight="1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 spans="1:26" ht="15.75" customHeight="1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 spans="1:26" ht="15.75" customHeight="1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 spans="1:26" ht="15.75" customHeight="1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 spans="1:26" ht="15.75" customHeight="1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 spans="1:26" ht="15.75" customHeight="1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 spans="1:26" ht="15.75" customHeight="1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 spans="1:26" ht="15.75" customHeight="1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 spans="1:26" ht="15.75" customHeight="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 spans="1:26" ht="15.75" customHeight="1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 spans="1:26" ht="15.75" customHeight="1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 spans="1:26" ht="15.75" customHeight="1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 spans="1:26" ht="15.75" customHeight="1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 spans="1:26" ht="15.75" customHeight="1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 spans="1:26" ht="15.75" customHeight="1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 spans="1:26" ht="15.75" customHeight="1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 spans="1:26" ht="15.75" customHeight="1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 spans="1:26" ht="15.75" customHeight="1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 spans="1:26" ht="15.75" customHeight="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 spans="1:26" ht="15.75" customHeight="1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spans="1:26" ht="15.75" customHeight="1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spans="1:26" ht="15.75" customHeight="1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spans="1:26" ht="15.75" customHeight="1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spans="1:26" ht="15.75" customHeight="1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spans="1:26" ht="15.75" customHeight="1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spans="1:26" ht="15.75" customHeight="1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spans="1:26" ht="15.75" customHeight="1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spans="1:26" ht="15.75" customHeight="1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spans="1:26" ht="15.75" customHeight="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spans="1:26" ht="15.75" customHeight="1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spans="1:26" ht="15.75" customHeight="1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spans="1:26" ht="15.75" customHeight="1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spans="1:26" ht="15.75" customHeight="1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spans="1:26" ht="15.75" customHeight="1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spans="1:26" ht="15.75" customHeight="1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spans="1:26" ht="15.75" customHeight="1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spans="1:26" ht="15.75" customHeight="1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spans="1:26" ht="15.75" customHeight="1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spans="1:26" ht="15.75" customHeight="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spans="1:26" ht="15.75" customHeight="1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spans="1:26" ht="15.75" customHeight="1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spans="1:26" ht="15.75" customHeight="1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spans="1:26" ht="15.75" customHeight="1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spans="1:26" ht="15.75" customHeight="1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spans="1:26" ht="15.75" customHeight="1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spans="1:26" ht="15.75" customHeight="1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spans="1:26" ht="15.75" customHeight="1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spans="1:26" ht="15.75" customHeight="1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spans="1:26" ht="15.75" customHeight="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spans="1:26" ht="15.75" customHeight="1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spans="1:26" ht="15.75" customHeight="1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spans="1:26" ht="15.75" customHeight="1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spans="1:26" ht="15.75" customHeight="1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spans="1:26" ht="15.75" customHeight="1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spans="1:26" ht="15.75" customHeight="1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spans="1:26" ht="15.75" customHeight="1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spans="1:26" ht="15.75" customHeight="1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spans="1:26" ht="15.75" customHeight="1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 spans="1:26" ht="15.75" customHeight="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 spans="1:26" ht="15.75" customHeight="1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 spans="1:26" ht="15.75" customHeight="1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  <row r="934" spans="1:26" ht="15.75" customHeight="1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</row>
    <row r="935" spans="1:26" ht="15.75" customHeight="1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</row>
    <row r="936" spans="1:26" ht="15.75" customHeight="1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</row>
    <row r="937" spans="1:26" ht="15.75" customHeight="1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</row>
    <row r="938" spans="1:26" ht="15.75" customHeight="1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</row>
    <row r="939" spans="1:26" ht="15.75" customHeight="1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</row>
    <row r="940" spans="1:26" ht="15.75" customHeight="1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</row>
    <row r="941" spans="1:26" ht="15.75" customHeight="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</row>
    <row r="942" spans="1:26" ht="15.75" customHeight="1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</row>
    <row r="943" spans="1:26" ht="15.75" customHeight="1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</row>
    <row r="944" spans="1:26" ht="15.75" customHeight="1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</row>
    <row r="945" spans="1:26" ht="15.75" customHeight="1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</row>
    <row r="946" spans="1:26" ht="15.75" customHeight="1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</row>
    <row r="947" spans="1:26" ht="15.75" customHeight="1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</row>
    <row r="948" spans="1:26" ht="15.75" customHeight="1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</row>
    <row r="949" spans="1:26" ht="15.75" customHeight="1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spans="1:26" ht="15.75" customHeight="1">
      <c r="A950" s="92"/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5.75" customHeight="1">
      <c r="A951" s="92"/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spans="1:26" ht="15.75" customHeight="1">
      <c r="A952" s="92"/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</row>
    <row r="953" spans="1:26" ht="15.75" customHeight="1">
      <c r="A953" s="92"/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</row>
    <row r="954" spans="1:26" ht="15.75" customHeight="1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</row>
    <row r="955" spans="1:26" ht="15.75" customHeight="1">
      <c r="A955" s="92"/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</row>
    <row r="956" spans="1:26" ht="15.75" customHeight="1">
      <c r="A956" s="92"/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</row>
    <row r="957" spans="1:26" ht="15.75" customHeight="1">
      <c r="A957" s="92"/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</row>
    <row r="958" spans="1:26" ht="15.75" customHeight="1">
      <c r="A958" s="92"/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</row>
    <row r="959" spans="1:26" ht="15.75" customHeight="1">
      <c r="A959" s="92"/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</row>
    <row r="960" spans="1:26" ht="15.75" customHeight="1">
      <c r="A960" s="92"/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</row>
    <row r="961" spans="1:26" ht="15.75" customHeight="1">
      <c r="A961" s="92"/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</row>
    <row r="962" spans="1:26" ht="15.75" customHeight="1">
      <c r="A962" s="92"/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</row>
    <row r="963" spans="1:26" ht="15.75" customHeight="1">
      <c r="A963" s="92"/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</row>
    <row r="964" spans="1:26" ht="15.75" customHeight="1">
      <c r="A964" s="92"/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</row>
    <row r="965" spans="1:26" ht="15.75" customHeight="1">
      <c r="A965" s="92"/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</row>
    <row r="966" spans="1:26" ht="15.75" customHeight="1">
      <c r="A966" s="92"/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</row>
    <row r="967" spans="1:26" ht="15.75" customHeight="1">
      <c r="A967" s="92"/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</row>
    <row r="968" spans="1:26" ht="15.75" customHeight="1">
      <c r="A968" s="92"/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</row>
    <row r="969" spans="1:26" ht="15.75" customHeight="1">
      <c r="A969" s="92"/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</row>
    <row r="970" spans="1:26" ht="15.75" customHeight="1">
      <c r="A970" s="92"/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</row>
    <row r="971" spans="1:26" ht="15.75" customHeight="1">
      <c r="A971" s="92"/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</row>
    <row r="972" spans="1:26" ht="15.75" customHeight="1">
      <c r="A972" s="92"/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</row>
    <row r="973" spans="1:26" ht="15.75" customHeight="1">
      <c r="A973" s="92"/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</row>
    <row r="974" spans="1:26" ht="15.75" customHeight="1">
      <c r="A974" s="92"/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</row>
    <row r="975" spans="1:26" ht="15.75" customHeight="1">
      <c r="A975" s="92"/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</row>
    <row r="976" spans="1:26" ht="15.75" customHeight="1">
      <c r="A976" s="92"/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</row>
    <row r="977" spans="1:26" ht="15.75" customHeight="1">
      <c r="A977" s="92"/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</row>
    <row r="978" spans="1:26" ht="15.75" customHeight="1">
      <c r="A978" s="92"/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</row>
    <row r="979" spans="1:26" ht="15.75" customHeight="1">
      <c r="A979" s="92"/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</row>
    <row r="980" spans="1:26" ht="15.75" customHeight="1">
      <c r="A980" s="92"/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</row>
    <row r="981" spans="1:26" ht="15.75" customHeight="1">
      <c r="A981" s="92"/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</row>
    <row r="982" spans="1:26" ht="15.75" customHeight="1">
      <c r="A982" s="92"/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</row>
    <row r="983" spans="1:26" ht="15.75" customHeight="1">
      <c r="A983" s="92"/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</row>
    <row r="984" spans="1:26" ht="15.75" customHeight="1">
      <c r="A984" s="92"/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</row>
    <row r="985" spans="1:26" ht="15.75" customHeight="1">
      <c r="A985" s="92"/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</row>
    <row r="986" spans="1:26" ht="15.75" customHeight="1">
      <c r="A986" s="92"/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</row>
    <row r="987" spans="1:26" ht="15.75" customHeight="1">
      <c r="A987" s="92"/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</row>
    <row r="988" spans="1:26" ht="15.75" customHeight="1">
      <c r="A988" s="92"/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</row>
    <row r="989" spans="1:26" ht="15.75" customHeight="1">
      <c r="A989" s="92"/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</row>
    <row r="990" spans="1:26" ht="15.75" customHeight="1">
      <c r="A990" s="92"/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</row>
    <row r="991" spans="1:26" ht="15.75" customHeight="1">
      <c r="A991" s="92"/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</row>
    <row r="992" spans="1:26" ht="15.75" customHeight="1">
      <c r="A992" s="92"/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</row>
    <row r="993" spans="1:26" ht="15.75" customHeight="1">
      <c r="A993" s="92"/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</row>
    <row r="994" spans="1:26" ht="15.75" customHeight="1">
      <c r="A994" s="92"/>
      <c r="B994" s="92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</row>
    <row r="995" spans="1:26" ht="15.75" customHeight="1">
      <c r="A995" s="92"/>
      <c r="B995" s="92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</row>
    <row r="996" spans="1:26" ht="15.75" customHeight="1">
      <c r="A996" s="92"/>
      <c r="B996" s="92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</row>
    <row r="997" spans="1:26" ht="15.75" customHeight="1">
      <c r="A997" s="92"/>
      <c r="B997" s="92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</row>
    <row r="998" spans="1:26" ht="15.75" customHeight="1">
      <c r="A998" s="92"/>
      <c r="B998" s="92"/>
      <c r="C998" s="92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</row>
    <row r="999" spans="1:26" ht="15.75" customHeight="1">
      <c r="A999" s="92"/>
      <c r="B999" s="92"/>
      <c r="C999" s="92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</row>
    <row r="1000" spans="1:26" ht="15.75" customHeight="1">
      <c r="A1000" s="92"/>
      <c r="B1000" s="92"/>
      <c r="C1000" s="92"/>
      <c r="D1000" s="92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</row>
  </sheetData>
  <mergeCells count="46">
    <mergeCell ref="B47:D47"/>
    <mergeCell ref="B48:D48"/>
    <mergeCell ref="B49:D49"/>
    <mergeCell ref="B50:D50"/>
    <mergeCell ref="B40:E40"/>
    <mergeCell ref="B41:D41"/>
    <mergeCell ref="B42:D42"/>
    <mergeCell ref="B43:D43"/>
    <mergeCell ref="B44:D44"/>
    <mergeCell ref="B45:D45"/>
    <mergeCell ref="B46:E46"/>
    <mergeCell ref="B35:D35"/>
    <mergeCell ref="B36:D36"/>
    <mergeCell ref="B37:D37"/>
    <mergeCell ref="B38:D38"/>
    <mergeCell ref="B39:D39"/>
    <mergeCell ref="B30:D30"/>
    <mergeCell ref="B31:E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E21"/>
    <mergeCell ref="B22:D22"/>
    <mergeCell ref="B23:D23"/>
    <mergeCell ref="B24:D24"/>
    <mergeCell ref="B15:D15"/>
    <mergeCell ref="B16:D16"/>
    <mergeCell ref="B17:D17"/>
    <mergeCell ref="B18:D18"/>
    <mergeCell ref="B19:D19"/>
    <mergeCell ref="D7:D10"/>
    <mergeCell ref="B11:E11"/>
    <mergeCell ref="B12:E12"/>
    <mergeCell ref="B13:D13"/>
    <mergeCell ref="B14:D14"/>
    <mergeCell ref="A1:E1"/>
    <mergeCell ref="B2:E2"/>
    <mergeCell ref="B3:E3"/>
    <mergeCell ref="B4:E4"/>
    <mergeCell ref="B5:E5"/>
  </mergeCells>
  <pageMargins left="0.70866141732283472" right="0.70866141732283472" top="0.74803149606299213" bottom="0.74803149606299213" header="0" footer="0"/>
  <pageSetup paperSize="9" scale="55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Identificación</vt:lpstr>
      <vt:lpstr>Informe Institucional</vt:lpstr>
      <vt:lpstr>Introducción</vt:lpstr>
      <vt:lpstr>Dimensión 1</vt:lpstr>
      <vt:lpstr>Dimensión 2</vt:lpstr>
      <vt:lpstr>Dimensión 3</vt:lpstr>
      <vt:lpstr>Dimensión 4</vt:lpstr>
      <vt:lpstr>Dimensión 5</vt:lpstr>
      <vt:lpstr>Evaluacion Gral</vt:lpstr>
      <vt:lpstr>Valoración y Conclusión</vt:lpstr>
      <vt:lpstr>Anexos</vt:lpstr>
      <vt:lpstr>Informe de Autoevaluacion</vt:lpstr>
      <vt:lpstr>Datos</vt:lpstr>
      <vt:lpstr>Flujograma</vt:lpstr>
      <vt:lpstr>Plan de Mejoras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Granada</dc:creator>
  <cp:lastModifiedBy>David Granada</cp:lastModifiedBy>
  <dcterms:created xsi:type="dcterms:W3CDTF">2023-10-19T16:29:49Z</dcterms:created>
  <dcterms:modified xsi:type="dcterms:W3CDTF">2025-05-21T16:40:49Z</dcterms:modified>
</cp:coreProperties>
</file>