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.aneaes.local\xserver\00 Evaluacion Institucional\2 Mecanismo IFD\IFD 2020\AVANCE-enero 2020\Planilla automatizada excel-IFD\"/>
    </mc:Choice>
  </mc:AlternateContent>
  <bookViews>
    <workbookView xWindow="0" yWindow="0" windowWidth="20496" windowHeight="7752"/>
  </bookViews>
  <sheets>
    <sheet name="Dim1" sheetId="11" r:id="rId1"/>
    <sheet name="Dim2" sheetId="13" r:id="rId2"/>
    <sheet name="Dim3" sheetId="14" r:id="rId3"/>
    <sheet name="Dim4" sheetId="15" r:id="rId4"/>
    <sheet name="Dim5" sheetId="16" r:id="rId5"/>
    <sheet name="Valoracion Cuantitativa" sheetId="10" r:id="rId6"/>
    <sheet name="Valoración cualitativa" sheetId="18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0" l="1"/>
  <c r="C6" i="10"/>
  <c r="B31" i="16" l="1"/>
  <c r="C28" i="10" s="1"/>
  <c r="B21" i="16"/>
  <c r="C27" i="10" s="1"/>
  <c r="B11" i="16"/>
  <c r="C26" i="10" s="1"/>
  <c r="B41" i="15"/>
  <c r="C24" i="10" s="1"/>
  <c r="B31" i="15"/>
  <c r="C23" i="10" s="1"/>
  <c r="B11" i="15"/>
  <c r="C21" i="10" s="1"/>
  <c r="B61" i="14"/>
  <c r="C18" i="10" s="1"/>
  <c r="B51" i="14"/>
  <c r="C17" i="10" s="1"/>
  <c r="B41" i="14"/>
  <c r="C16" i="10" s="1"/>
  <c r="B21" i="14"/>
  <c r="C14" i="10" s="1"/>
  <c r="B41" i="13"/>
  <c r="C11" i="10" s="1"/>
  <c r="B31" i="13"/>
  <c r="C10" i="10" s="1"/>
  <c r="B21" i="13"/>
  <c r="C9" i="10" s="1"/>
  <c r="B41" i="11"/>
  <c r="B31" i="11"/>
  <c r="C5" i="10" s="1"/>
  <c r="B21" i="11"/>
  <c r="C4" i="10" s="1"/>
  <c r="B11" i="11"/>
  <c r="C3" i="10" s="1"/>
  <c r="B11" i="14" l="1"/>
  <c r="C11" i="14" l="1"/>
  <c r="D13" i="10" s="1"/>
  <c r="C13" i="10"/>
  <c r="C31" i="16"/>
  <c r="D28" i="10" s="1"/>
  <c r="C21" i="16"/>
  <c r="D27" i="10" s="1"/>
  <c r="C11" i="16"/>
  <c r="D26" i="10" s="1"/>
  <c r="C41" i="15"/>
  <c r="D24" i="10" s="1"/>
  <c r="C31" i="15"/>
  <c r="D23" i="10" s="1"/>
  <c r="B21" i="15"/>
  <c r="C11" i="15"/>
  <c r="D21" i="10" s="1"/>
  <c r="B71" i="14"/>
  <c r="C61" i="14"/>
  <c r="D18" i="10" s="1"/>
  <c r="C51" i="14"/>
  <c r="D17" i="10" s="1"/>
  <c r="C41" i="14"/>
  <c r="D16" i="10" s="1"/>
  <c r="B31" i="14"/>
  <c r="C21" i="14"/>
  <c r="D14" i="10" s="1"/>
  <c r="C21" i="15" l="1"/>
  <c r="D22" i="10" s="1"/>
  <c r="C22" i="10"/>
  <c r="C71" i="14"/>
  <c r="D19" i="10" s="1"/>
  <c r="C19" i="10"/>
  <c r="C31" i="14"/>
  <c r="D15" i="10" s="1"/>
  <c r="C15" i="10"/>
  <c r="B11" i="13"/>
  <c r="C8" i="10" s="1"/>
  <c r="C21" i="13" l="1"/>
  <c r="D9" i="10" s="1"/>
  <c r="C41" i="13"/>
  <c r="D11" i="10" s="1"/>
  <c r="C11" i="13"/>
  <c r="D8" i="10" s="1"/>
  <c r="C31" i="13"/>
  <c r="D10" i="10" s="1"/>
  <c r="C41" i="11"/>
  <c r="C31" i="11"/>
  <c r="D5" i="10" s="1"/>
  <c r="C11" i="11"/>
  <c r="D3" i="10" s="1"/>
  <c r="C21" i="11"/>
  <c r="D4" i="10" s="1"/>
  <c r="D29" i="10" l="1"/>
</calcChain>
</file>

<file path=xl/sharedStrings.xml><?xml version="1.0" encoding="utf-8"?>
<sst xmlns="http://schemas.openxmlformats.org/spreadsheetml/2006/main" count="640" uniqueCount="224">
  <si>
    <t>Indicadores</t>
  </si>
  <si>
    <t>NC</t>
  </si>
  <si>
    <t xml:space="preserve">Dimensión 1. </t>
  </si>
  <si>
    <t>Valoración cuantitativa del criterio</t>
  </si>
  <si>
    <t xml:space="preserve">Dimensión 2. </t>
  </si>
  <si>
    <t xml:space="preserve">Dimensión 3. </t>
  </si>
  <si>
    <t xml:space="preserve">Dimensión 4. </t>
  </si>
  <si>
    <t xml:space="preserve">Dimensión 5. </t>
  </si>
  <si>
    <t>Valoración cualitativa del criterio</t>
  </si>
  <si>
    <t xml:space="preserve">PROMEDIO DE LOS CRITERIOS </t>
  </si>
  <si>
    <t>CRITERIO</t>
  </si>
  <si>
    <t>Cumplimiento</t>
  </si>
  <si>
    <t>Argumentaciones</t>
  </si>
  <si>
    <t>Medios de Verificación</t>
  </si>
  <si>
    <t>Valore el nivel de cumplimiento del indicador según la escala establecida.</t>
  </si>
  <si>
    <t>Argumente la valoración de cumplimiento dado al indicador.</t>
  </si>
  <si>
    <r>
      <t>Asiente las evidencias que respalden la valoración alcanzada</t>
    </r>
    <r>
      <rPr>
        <sz val="9"/>
        <color theme="1"/>
        <rFont val="Book Antiqua"/>
        <family val="1"/>
      </rPr>
      <t>.</t>
    </r>
  </si>
  <si>
    <t xml:space="preserve">Nivel de cumplimiento del Criterio </t>
  </si>
  <si>
    <t xml:space="preserve">Valoración Cualitativa </t>
  </si>
  <si>
    <t xml:space="preserve">Valoración cuantitativa asociada </t>
  </si>
  <si>
    <t xml:space="preserve">Juicio Valorativo del Criterio </t>
  </si>
  <si>
    <t xml:space="preserve">Escribe la apreciación reflexiva y crítica sobre el nivel de logro del criterio de calidad a partir del cumplimiento de los indicadores asociados al mismo. </t>
  </si>
  <si>
    <t>Valoración Cualitativa</t>
  </si>
  <si>
    <t xml:space="preserve">Fortalezas y Debilidades en la Dimensión </t>
  </si>
  <si>
    <t xml:space="preserve">Fortalezas </t>
  </si>
  <si>
    <t xml:space="preserve">Debilidades </t>
  </si>
  <si>
    <t xml:space="preserve">Las fortalezas y debilidades se identifican teniendo como referencia las Argumentaciones realizadas a los indicadores de cada criterio. </t>
  </si>
  <si>
    <t xml:space="preserve">Las fortalezas y debilidades se identifican teniendo como referencia las Argumentacionedel cs realizadas a los indicadores de cada criterio. </t>
  </si>
  <si>
    <t xml:space="preserve">Mejoras a implementar </t>
  </si>
  <si>
    <t xml:space="preserve">Proponer los cambios necesarios para superar las debilidades detectadas. </t>
  </si>
  <si>
    <t xml:space="preserve">En este apartado se juzga la calidad de la institucióm en forma integrada considerando el promedio general de logro obtenido de la valoración de cada uno de los criterios. </t>
  </si>
  <si>
    <t>DIMENSIÓN 1: DIRECCIONAMIENTO ESTRATÉGICO Y DESARROLLO INSTITUCIONAL</t>
  </si>
  <si>
    <t>CRITERIOS</t>
  </si>
  <si>
    <t>1.1. Pertinencia y Eficacia del Proyecto Educativo Institucional</t>
  </si>
  <si>
    <t>1.1.1. El PEI es elaborado en forma participativa y aprobado por las instancias correspondientes (Pe)</t>
  </si>
  <si>
    <t>1.1.2. El PEI se constituye en un referente importante para la práctica educativa institucional (Efc)</t>
  </si>
  <si>
    <t>1.1.3. Se evidencia que en la elaboración del PEI se consideró las necesidades formativas de los estudiantes e intereses de su comunidad (Pe)</t>
  </si>
  <si>
    <t>1.1.4. El PEI especifica metas viables a corto, mediano y largo plazo para el logro de los propósitos de la institución (Efc)</t>
  </si>
  <si>
    <t>1.1.5. Se prevé recursos presupuestarios suficientes para la implementación de las acciones previstas en el PEI (Pe)</t>
  </si>
  <si>
    <t>1.2. Eficacia del Plan Operativo Anual</t>
  </si>
  <si>
    <t>1.2.1. La institución elabora su Plan Operativo Anual que involucra a todas las instancias (Efc)</t>
  </si>
  <si>
    <t>1.2.2. Existe coherencia entre las acciones previstas en el Plan Operativo Anual con lo establecido en el PEI (Efc)</t>
  </si>
  <si>
    <t>1.2.3. Se prevé los recursos presupuestarios, para las acciones previstas en el POA. (Efc)</t>
  </si>
  <si>
    <t>1.2.4. Están identificados claramente los responsables de llevar adelante las acciones previstas en el POA (Efc)</t>
  </si>
  <si>
    <t>1.2.5. Las acciones previstas en el POA se ejecutan de acuerdo a lo planificado (Efc)</t>
  </si>
  <si>
    <t>1.3. Eficiencia e Impacto del Seguimiento y Evaluación de la Planificación Institucional</t>
  </si>
  <si>
    <t>1.3.1. La institución cuenta con mecanismos de seguimiento y evaluación del cumplimiento de las acciones previstas en la planificación institucional (PEI y POA). (Efad y Efac)</t>
  </si>
  <si>
    <t>1.3.2. Los mecanismos de seguimiento y evaluación se aplican sistemáticamente (Efad)</t>
  </si>
  <si>
    <t>1.3.3. Los resultados de las evaluaciones son utilizados para proponer mejoras en la gestión institucional (Efad y Efac)</t>
  </si>
  <si>
    <t>1.3.4. Se socializan los resultados de gestión con la comunidad educativa en el marco de la ejecución de la planificación institucional (I)</t>
  </si>
  <si>
    <t>1.3.5. Existe satisfacción de la comunidad educativa respecto a los resultados de las acciones realizadas en el marco de la planificación institucional (I)</t>
  </si>
  <si>
    <t>1.4. Eficacia e Integridad del Marco Regulatorio</t>
  </si>
  <si>
    <t>1.4.1. Los documentos regulatorios ministeriales son difundidos con todos los miembros de la comunidad educativa (In)</t>
  </si>
  <si>
    <t>1.4.2. Se cuenta con normativas internas aprobadas por las instancias correspondientes (Efc)</t>
  </si>
  <si>
    <t xml:space="preserve">1.4.3. Las normativas internas de la institución consideran los aspectos éticos de la gestión institucional (In) </t>
  </si>
  <si>
    <t>1.4.4. Las normativas ministeriales e internas que rigen la institución se cumplen sistemáticamente (Efc)</t>
  </si>
  <si>
    <t>1.4.5. En la institución se practican principios y valores que garantizan la transparencia de la gestión institucional (In)</t>
  </si>
  <si>
    <t>DIMENSIÓN 2. ORGANIZACIONAL</t>
  </si>
  <si>
    <t>Refiere al conjunto de acciones orientadas a conseguir los objetivos institucionales, generar y poner en marcha el Proyecto Educativo Institucional y las condiciones favorables para el buen desarrollo de la institución.</t>
  </si>
  <si>
    <t>Refiere al complejo de tareas que permiten o facilitan el funcionamiento regular de una institución, basado en la coordinación permanente de personas, tareas y recursos.</t>
  </si>
  <si>
    <t>2.1. Pertinencia y Eficacia de la Estructura organizacional</t>
  </si>
  <si>
    <t>2.1.1. La institución cuenta con la estructura organizativa, según establece el órgano regulador (Efc)</t>
  </si>
  <si>
    <t>2.1.2. Todos los cargos establecidos en la estructura organizacional están cubiertos (Efc)</t>
  </si>
  <si>
    <t>2.1.3. La distribución de roles y funciones está definida y explicitada (Efc)</t>
  </si>
  <si>
    <t>2.1.4. Los responsables de las distintas instancias cuentan con la formación y experiencia requerida para los cargos que ocupan (Pe)</t>
  </si>
  <si>
    <t>2.1.5. La articulación del trabajo entre las diferentes instancias permite el logro los objetivos y metas institucionales (Efc)</t>
  </si>
  <si>
    <t>2.2. Impacto positivo del Clima Institucional</t>
  </si>
  <si>
    <t>2.2.1. Se establece una comunicación fluida entre todos los miembros de la comunidad educativa (I)</t>
  </si>
  <si>
    <t>2.2.2. Los miembros de la comunidad educativa tienen claro cuáles son las metas institucionales y sus acciones están orientadas al logro de los mismos (I)</t>
  </si>
  <si>
    <t>2.2.3. Los conflictos que se generan al interior de la institución se manejan adecuadamente (I)</t>
  </si>
  <si>
    <t xml:space="preserve">2.2.4. La institución cuenta con políticas de reconocimiento al trabajo directivo y docente, aplicados sistemáticamente (I) </t>
  </si>
  <si>
    <t>2.2.5. Los miembros de la comunidad educativa demuestran un alto sentido de pertenencia con su institución (I)</t>
  </si>
  <si>
    <t>2.3. Eficiencia e Impacto de los Mecanismos de Comunicación</t>
  </si>
  <si>
    <t>2.3.1. Se cuenta con mecanismos formales de comunicación interna y externa (Efad).</t>
  </si>
  <si>
    <t>2.3.2. Los mecanismos de comunicación establecen normas y procedimientos de acceso y divulgación de la información académica y administrativa de la institución (Efad/Efac)</t>
  </si>
  <si>
    <t>2.3.3. Los mecanismos de comunicación proveen información oportuna y pertinente sobre las actividades realizadas en todos los ámbitos de la gestión institucional (Efac/Efad)</t>
  </si>
  <si>
    <t>2.3.4. Se facilita el acceso a todas las documentaciones y normativas, proporcionando asesoramiento sobre dudas y cambios realizados (I)</t>
  </si>
  <si>
    <t>2.3.5. Existe satisfacción respecto a los mecanismos de comunicación institucional implementados (I)</t>
  </si>
  <si>
    <t>2.4. Pertinencia, Eficiencia e Impacto de la participación de la comunidad en la toma de decisiones</t>
  </si>
  <si>
    <t>2.4.1. La institución cuenta con mecanismos de participación en la toma de decisiones que afectan la vida académica de la misma (Pe)</t>
  </si>
  <si>
    <t>2.4.2. Los mecanismos de participación se aplican sistemáticamente (Efad)</t>
  </si>
  <si>
    <t>2.4.3. Los docentes participan en la toma de decisiones institucionales que les afectan a ellos y a sus estudiantes (Pe)</t>
  </si>
  <si>
    <t>2.4.4. Los estudiantes participan en las decisiones que les afectan a ellos o a su entorno(Pe)</t>
  </si>
  <si>
    <t>2.4.5. Se evidencia satisfacción de los docentes y estudiantes respecto a los mecanismos de participación implementados (I)</t>
  </si>
  <si>
    <t xml:space="preserve">DIMENSION 3. PEDAGÓGICA – CURRICULAR </t>
  </si>
  <si>
    <t>Refiere al proceso fundamental del quehacer de la institución educativa y los elementos que la conforman: la enseñanza-aprendizaje.</t>
  </si>
  <si>
    <t>3.1. Pertinencia del Modelo Pedagógico</t>
  </si>
  <si>
    <t>3.1.1. La institución tiene definido el modelo pedagógico que oriente su práctica y su proceso formativo (Pe)</t>
  </si>
  <si>
    <t>3.1.2. El modelo pedagógico adoptado promueve la integración de la tecnología en los procesos de enseñanza aprendizaje (Pe)</t>
  </si>
  <si>
    <t>3.1.3. El modelo pedagógico adoptado permite proponer estrategias para generar en sus estudiantes el pensamiento reflexivo (Pe)</t>
  </si>
  <si>
    <t>3.1.4. El modelo pedagógico adoptado por la institución promueve innovaciones y el desarrollo de buenas prácticas docentes (Pe)</t>
  </si>
  <si>
    <t>3.1.5. Las orientaciones formativas promovidas son coherentes con las características de los estudiantes, permitiendo relaciones académicas productivas (Pe)</t>
  </si>
  <si>
    <t>3.2. Pertinencia y Eficiencia de la Implementación y mejoramiento constante del currículo</t>
  </si>
  <si>
    <t>3.2.1. Se cuenta con evidencias de la implementación del curriculum prescripto (Efac)</t>
  </si>
  <si>
    <t>3.2.2. La institución enriquece la propuesta curricular del MEC en consideración a las características y necesidades del contexto donde se encuentra inserta (Pe)</t>
  </si>
  <si>
    <t>3.2.3. Se aplica sistemáticamente mecanismos de evaluación de la implementación del curriculum (Efac)</t>
  </si>
  <si>
    <t>3.2.4. Los resultados de la evaluación se utilizan para proponer e implementar mejoras al curriculum (Efac)</t>
  </si>
  <si>
    <t>3.2.5. La institución evalúa sistemáticamente la adecuación curricular realizada para proponer e implementar mejoras (Efac)</t>
  </si>
  <si>
    <t>3.3. Pertinencia de las Estrategias de Formación</t>
  </si>
  <si>
    <t>3.3.1. Se plantean tareas relacionadas con hechos reales, estimulando la integración de distintos conocimientos y capacidades (Pe)</t>
  </si>
  <si>
    <t>3.3.2. Se incorpora el uso de la tecnología de la información y comunicación en la planificación y desarrollo de las actividades en el aula (Pe)</t>
  </si>
  <si>
    <t>3.3.3. Se plantea diferentes modalidades organizativas de desarrollo de las clases (teóricas, seminarios, talleres, laboratorios, clases prácticas, prácticas externas, tutorías, estudio y trabajo individual, estudio y trabajo colaborativo, clases virtuales – aprendizaje en línea, entre otras.) (Pe)</t>
  </si>
  <si>
    <t>3.3.4. Se provee a los futuros docentes experiencias de observación y prácticas supervisadas en instituciones educativas que les permita ver en detalle las complejidades de los procesos de aprendizaje grupal e individual (Pe)</t>
  </si>
  <si>
    <t>3.3.5. Se incorpora la investigación como estrategia de reflexión en la práctica docente (Pe)</t>
  </si>
  <si>
    <t>3.4. Pertinencia y eficiencia de la evaluación de los procesos y resultados</t>
  </si>
  <si>
    <t>3.4.1. Se realiza el seguimiento y evaluación sistemática de la implementación del PEI (Efac)</t>
  </si>
  <si>
    <t>3.4.2. Las prácticas evaluativas de los docentes son analizadas sistemáticamente generando acciones correctivas que contribuyen a un mejor desempeño de los estudiantes (Efac)</t>
  </si>
  <si>
    <t>3.4.3. Se realiza la evaluación y actualización sistemática del modelo Pedagógico adoptado (Efac)</t>
  </si>
  <si>
    <t xml:space="preserve">3.4.4. La comunidad educativa participa en el diseño de planes y actividades de mejoramiento, a partir de resultados relacionados con la autoevaluación institucional (Pe). </t>
  </si>
  <si>
    <t>3.4.5. Los resultados de la evaluación de desempeño de todos los actores se utilizan en la elaboración de propuestas y desarrollo de actividades de capacitación (Efac)</t>
  </si>
  <si>
    <t>3.5. Pertinencia e Impacto de la actualización y desarrollo profesional de docentes</t>
  </si>
  <si>
    <t>3.5.1. Se implementan sistemáticamente programas de formación continua docente (Pe)</t>
  </si>
  <si>
    <t>3.5.2. Los programas de formación continua implementados dan como resultados mejoras en la práctica docente y en el rendimiento estudiantil (I)</t>
  </si>
  <si>
    <t>3.5.3. La institución cuenta con políticas de incentivo al desempeño docente, que se aplican sistemáticamente</t>
  </si>
  <si>
    <t>3.5.4. Los docentes acceden sistemáticamente al escalafonamiento (Pe)</t>
  </si>
  <si>
    <t>3.5.5. Existe satisfacción de los docentes respecto a las políticas de desarrollo profesional implementados (I)</t>
  </si>
  <si>
    <t>3.6. Pertinencia e Impacto de la atención estudiantil</t>
  </si>
  <si>
    <t>3.6.1. Se cuenta con políticas de integración de los estudiantes de los primeros semestres a la educación superior (Pe)</t>
  </si>
  <si>
    <t>3.6.2. Se implementa estrategias de acompañamiento académico estudiantil (Pe)</t>
  </si>
  <si>
    <t>3.6.3. Se orienta a los estudiantes para el ingreso al mundo laboral (Pe)</t>
  </si>
  <si>
    <t>3.6.4. Los registros de atención a los estudiantes son utilizados para la mejora de la gestión de los distintos servicios de los IFD (I)</t>
  </si>
  <si>
    <t xml:space="preserve">3.6.5. Existe satisfacción de la población estudiantil con relación a las políticas de atención implementadas (I)  </t>
  </si>
  <si>
    <t>3.7. Eficacia e Impacto producción de conocimiento</t>
  </si>
  <si>
    <t>3.7.1. Se establece políticas y líneas de investigación acordes a su proyecto académico (Efc)</t>
  </si>
  <si>
    <t>3.7.2. Se prevé recursos presupuestarios para el desarrollo de la investigación (Efc)</t>
  </si>
  <si>
    <t>3.7.3. Se desarrollan proyectos de investigación con la participación de docentes y estudiantes (Efc)</t>
  </si>
  <si>
    <t>3.7.4. Las investigaciones producen resultados que son dados a conocer (I)</t>
  </si>
  <si>
    <t>3.7.5. Hay indicios de aplicación de los resultados de las investigaciones para la mejora del proceso de enseñanza aprendizaje (I)</t>
  </si>
  <si>
    <t>DIMENSIÓN 4. ADMINISTRATIVA – FINANCIERA</t>
  </si>
  <si>
    <t>Hace referencia a la previsión, distribución y articulación de los recursos; a la coordinación y articulación de las personas que integran la institución; y al diseño de mecanismos de control del cumplimiento de las normas establecidas desde los diferentes niveles de gobierno del sistema y de las que se acuerdan en la institución.</t>
  </si>
  <si>
    <t>4.1. Eficacia y Pertinencia en la gestión de recursos humanos</t>
  </si>
  <si>
    <t>4.1.1. La selección del plantel institucional (directivo, docentes, personal administrativo y de apoyo) se realiza a través de un mecanismo formalmente establecido (Efc)</t>
  </si>
  <si>
    <t>4.1.2. La formación académica y experiencia profesional del plantel institucional responden a los requerimientos institucionales y de los proyectos académicos implementados (Pe)</t>
  </si>
  <si>
    <t>4.1.3. La dedicación horaria de los directivos se corresponde a las requerimientos y funciones establecidas (Pe)</t>
  </si>
  <si>
    <t>4.1.4. El personal docente de la institución cuenta con el perfil académico para las asignaturas que enseña (Pe)</t>
  </si>
  <si>
    <t>4.1.5. Se cuenta con personal técnico y administrativo con formación requerida para las tareas que cumplen (Pe)</t>
  </si>
  <si>
    <t>4.2. Eficacia e Impacto de la normativa académica y administrativa</t>
  </si>
  <si>
    <t>4.2.1. Las normativas y reglamentaciones institucionales que regulan los procesos académicos y administrativos están claramente establecidas</t>
  </si>
  <si>
    <t>4.2.2. Se cuenta con mecanismos que permita verificar el cumplimiento de las normativas que regulan las actividades académicas y administrativas (Efc)</t>
  </si>
  <si>
    <t>4.2.3. Los mecanismos de verificación del cumplimiento de las normativas se aplican sistemáticamente (Efc)</t>
  </si>
  <si>
    <t>4.2.4. El reglamento interno de la institución aporta a mejorar la convivencia interna que favorece el cumplimiento de las tareas institucionales (I)</t>
  </si>
  <si>
    <t>4.2.5. Se cuenta con un mecanismo formal para la evaluación del desempeño de todo el plantel (directivo, docente, técnico, administrativo y de apoyo) (Efc)</t>
  </si>
  <si>
    <t>4.3. Pertinencia y Eficiencia de las instalaciones y equipamientos</t>
  </si>
  <si>
    <t>4.3.1. La infraestructura institucional es adecuada para el desarrollo de actividades curriculares y extracurriculares (Pe)</t>
  </si>
  <si>
    <t>4.3.2. Se cuenta con mobiliarios, equipamientos e insumos en las aulas, laboratorios, talleres y otras instalaciones, en calidad y cantidad suficientes (Efad)</t>
  </si>
  <si>
    <t>4.3.3. Cuenta con biblioteca física y/o virtual, con acervo actualizado y en cantidad suficiente para el número de usuarios (Efac)</t>
  </si>
  <si>
    <t>4.3.4. Se dispone de recursos tecnológicos adecuados para el apoyo de las propuestas pedagógicas que implementa (Pe)</t>
  </si>
  <si>
    <t>4.3.5. Las salas de clases y demás dependencias de la institución cumplen con las normativas de seguridad, accesibilidad, iluminación y aireación, requeridas (Pe)</t>
  </si>
  <si>
    <t>4.4. Eficiencia e Impacto de los recursos financieros</t>
  </si>
  <si>
    <t>4.4.1. Se cuenta con los recursos presupuestarios suficientes para el normal desarrollo de las actividades académicas (Efc)</t>
  </si>
  <si>
    <t>4.4.2. Se cuenta con un mecanismo de evaluación de la asignación y ejecución presupuestaria, que se aplica sistemáticamente (Efad)</t>
  </si>
  <si>
    <t>4.4.3. Se dispone de un registro administrativo y financiero, preciso y transparente (Efad)</t>
  </si>
  <si>
    <t>4.4.4. Se establecen alianzas estratégicas con empresas, gobiernos locales y regionales, para la obtención de recursos que le permitan lograr sus objetivos (Efc)</t>
  </si>
  <si>
    <t>4.4.5. Existe evidencia de satisfacción de la comunidad académica con la gestión de los recursos financieros de la (I)</t>
  </si>
  <si>
    <t>5.1. Relevancia de la interacción con instituciones</t>
  </si>
  <si>
    <t>5.1.1. Se ejecutan acciones de articulación con el ente regulador, orientado al mejoramiento académico y profesional de los futuros docentes (Pe)</t>
  </si>
  <si>
    <t>5.1.2. Se establecen alianzas con las instituciones educativas (escuelas y colegios) orientados al desarrollo académico y profesional de los estudiantes, así como de orientación socio ocupacional (A)</t>
  </si>
  <si>
    <t>5.1.3. Se dispone de programas formativos orientados al desarrollo de docentes de las instituciones educativas con que se vincula (O)</t>
  </si>
  <si>
    <t>5.1.4. Se establecen alianzas estratégicas con empresas, gobiernos locales y regionales, para la obtención de recursos y la co-ejecución de proyectos de interés social (Pe)</t>
  </si>
  <si>
    <t>5.1.5. Se cuenta con evidencias de los resultados de los proyectos de interés social consecuencia de las alianzas estratégicas realizadas (I)</t>
  </si>
  <si>
    <t>5.2.Pertinencia e Impacto de la trascendencia social institucional</t>
  </si>
  <si>
    <t>5.2.1. La institución cuenta con planes formulados en base a los requerimientos de la comunidad (Pe)</t>
  </si>
  <si>
    <t>5.2.2. Los planes institucionales apuntan a la solución de los problemas detectados (Pe)</t>
  </si>
  <si>
    <t>5.2.3. Se evidencia el aporte de la institución en soluciones a problemáticas en otros niveles educativos (I)</t>
  </si>
  <si>
    <t>5.2.4. Existe satisfacción de la comunidad respecto a las actividades realizadas por la institución (I)</t>
  </si>
  <si>
    <t>5.2.5. Se cuenta con evidencias del desempeño profesional del egresado acorde con la función que desempeña (I)</t>
  </si>
  <si>
    <t>5.3. Eficiencia e Impacto de la interacción con los graduados</t>
  </si>
  <si>
    <t>5.3.1. Se cuenta con un mecanismo de seguimiento a egresados con soporte estadístico (Efac)</t>
  </si>
  <si>
    <t>5.3.2. El mecanismo de seguimiento a egresados se implementa sistemáticamente (Efac)</t>
  </si>
  <si>
    <t>5.3.3. El mecanismo de seguimiento a egresados permite conocer el destino laboral de los mismos (Efac)</t>
  </si>
  <si>
    <t>5.3.4. Se ofrece a los graduados oportunidades de formación permanente (I)</t>
  </si>
  <si>
    <t>5.3.5. Existe satisfacción del egresado con la formación recibida y con las oportunidades de formación permanente que ofrece la institución (I)</t>
  </si>
  <si>
    <t>DIRECCIONAMIENTO ESTRATÉGICO Y DESARROLLO INSTITUCIONAL</t>
  </si>
  <si>
    <t>Pertinencia y Eficacia del Proyecto Educativo Institucional</t>
  </si>
  <si>
    <t>Criterio 1.1.</t>
  </si>
  <si>
    <t>Criterio 1.2.</t>
  </si>
  <si>
    <t>Eficacia del Plan Operativo Anual</t>
  </si>
  <si>
    <t>Criterio 1.3.</t>
  </si>
  <si>
    <t>Eficiencia e Impacto del Seguimiento y Evaluación de la Planificación Institucional</t>
  </si>
  <si>
    <t>Criterio 1.4.</t>
  </si>
  <si>
    <t>Eficacia e Integridad del Marco Regulatorio</t>
  </si>
  <si>
    <t>ORGANIZACIONAL</t>
  </si>
  <si>
    <t>Criterio 2.1.</t>
  </si>
  <si>
    <t>Pertinencia y Eficacia de la Estructura organizacional</t>
  </si>
  <si>
    <t>Criterio 2.2.</t>
  </si>
  <si>
    <t>Impacto positivo del Clima Institucional</t>
  </si>
  <si>
    <t>Criterio 2.3.</t>
  </si>
  <si>
    <t>Eficiencia e Impacto de los Mecanismos de Comunicación</t>
  </si>
  <si>
    <t>Criterio 2.4.</t>
  </si>
  <si>
    <t>Pertinencia, Eficiencia e Impacto de la participación de la comunidad en la toma de decisiones</t>
  </si>
  <si>
    <t xml:space="preserve">PEDAGÓGICA – CURRICULAR </t>
  </si>
  <si>
    <t xml:space="preserve">Criterio 3.1. </t>
  </si>
  <si>
    <t>Pertinencia del Modelo Pedagógico</t>
  </si>
  <si>
    <t>Pertinencia y Eficiencia de la Implementación y mejoramiento constante del currículo</t>
  </si>
  <si>
    <t xml:space="preserve">Criterio 3.2. </t>
  </si>
  <si>
    <t xml:space="preserve">Criterio 3.3. </t>
  </si>
  <si>
    <t>Pertinencia de las Estrategias de Formación</t>
  </si>
  <si>
    <t xml:space="preserve">Criterio 3.4. </t>
  </si>
  <si>
    <t>Pertinencia y eficiencia de la evaluación de los procesos y resultados</t>
  </si>
  <si>
    <t xml:space="preserve">Criterio 3.5. </t>
  </si>
  <si>
    <t>Pertinencia e Impacto de la actualización y desarrollo profesional de docentes</t>
  </si>
  <si>
    <t xml:space="preserve">Criterio 3.6. </t>
  </si>
  <si>
    <t>Pertinencia e Impacto de la atención estudiantil</t>
  </si>
  <si>
    <t xml:space="preserve">Criterio 3.7. </t>
  </si>
  <si>
    <t>Eficacia e Impacto producción de conocimiento</t>
  </si>
  <si>
    <t>ADMINISTRATIVA – FINANCIERA</t>
  </si>
  <si>
    <t xml:space="preserve">Criterio 4.1. </t>
  </si>
  <si>
    <t>Eficacia y Pertinencia en la gestión de recursos humanos</t>
  </si>
  <si>
    <t xml:space="preserve">Criterio 4.2. </t>
  </si>
  <si>
    <t>Eficacia e Impacto de la normativa académica y administrativa</t>
  </si>
  <si>
    <t xml:space="preserve">Criterio 4.3. </t>
  </si>
  <si>
    <t>Pertinencia y Eficiencia de las instalaciones y equipamientos</t>
  </si>
  <si>
    <t xml:space="preserve">Criterio 4.4. </t>
  </si>
  <si>
    <t>Eficiencia e Impacto de los recursos financieros</t>
  </si>
  <si>
    <t xml:space="preserve">INTERACCION E IMPACTO SOCIAL </t>
  </si>
  <si>
    <t xml:space="preserve">Criterio 5.1. </t>
  </si>
  <si>
    <t>Relevancia de la interacción con instituciones</t>
  </si>
  <si>
    <t>Criterio 5.2.</t>
  </si>
  <si>
    <t>Pertinencia e Impacto de la trascendencia social institucional</t>
  </si>
  <si>
    <t>Criterio 5.3.</t>
  </si>
  <si>
    <t>Eficiencia e Impacto de la interacción con los graduados</t>
  </si>
  <si>
    <t>Valoración cualitativa del estado general de la IFD</t>
  </si>
  <si>
    <t>Refiere al modo en el que la institución se relaciona con la comunidad de la cual es parte, conociendo y comprendiendo sus condiciones, necesidades y demandas.  Asimismo, cómo se integra y participa de la cultura comunitaria.</t>
  </si>
  <si>
    <t>DIMENSIÓN 5. INTERACCIÓN E IMPACTO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</si>
</sst>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0"/>
      <color rgb="FF000000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name val="Book Antiqua"/>
      <family val="1"/>
    </font>
    <font>
      <b/>
      <sz val="9"/>
      <color rgb="FFFFFFFF"/>
      <name val="Book Antiqua"/>
      <family val="1"/>
    </font>
    <font>
      <sz val="9"/>
      <color rgb="FFFFFFFF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i/>
      <sz val="9"/>
      <color theme="1"/>
      <name val="Book Antiqua"/>
      <family val="1"/>
    </font>
    <font>
      <sz val="9"/>
      <name val="Book Antiqua"/>
      <family val="1"/>
    </font>
    <font>
      <sz val="20"/>
      <color theme="1"/>
      <name val="Book Antiqua"/>
      <family val="1"/>
    </font>
    <font>
      <i/>
      <sz val="10"/>
      <color theme="1"/>
      <name val="Book Antiqua"/>
      <family val="1"/>
    </font>
    <font>
      <i/>
      <sz val="20"/>
      <color theme="1"/>
      <name val="Book Antiqua"/>
      <family val="1"/>
    </font>
    <font>
      <sz val="10"/>
      <color theme="1"/>
      <name val="Times New Roman"/>
      <family val="1"/>
    </font>
    <font>
      <sz val="12"/>
      <color theme="1"/>
      <name val="Book Antiqua"/>
      <family val="1"/>
    </font>
    <font>
      <i/>
      <sz val="11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465926084170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3E5D70"/>
      </bottom>
      <diagonal/>
    </border>
    <border>
      <left/>
      <right/>
      <top/>
      <bottom style="medium">
        <color rgb="FF3E5D70"/>
      </bottom>
      <diagonal/>
    </border>
    <border>
      <left/>
      <right style="medium">
        <color indexed="64"/>
      </right>
      <top/>
      <bottom style="medium">
        <color rgb="FF3E5D70"/>
      </bottom>
      <diagonal/>
    </border>
    <border>
      <left style="medium">
        <color rgb="FF3E5D7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3E5D70"/>
      </right>
      <top/>
      <bottom style="medium">
        <color rgb="FF3E5D7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3E5D70"/>
      </bottom>
      <diagonal/>
    </border>
    <border>
      <left/>
      <right style="medium">
        <color rgb="FF3E5D70"/>
      </right>
      <top/>
      <bottom style="medium">
        <color indexed="64"/>
      </bottom>
      <diagonal/>
    </border>
    <border>
      <left style="medium">
        <color rgb="FF3E5D70"/>
      </left>
      <right style="medium">
        <color rgb="FF3E5D70"/>
      </right>
      <top/>
      <bottom style="medium">
        <color rgb="FF3E5D70"/>
      </bottom>
      <diagonal/>
    </border>
    <border>
      <left/>
      <right/>
      <top/>
      <bottom style="medium">
        <color indexed="64"/>
      </bottom>
      <diagonal/>
    </border>
    <border>
      <left style="medium">
        <color rgb="FF3E5D70"/>
      </left>
      <right style="medium">
        <color indexed="64"/>
      </right>
      <top/>
      <bottom style="medium">
        <color rgb="FF3E5D70"/>
      </bottom>
      <diagonal/>
    </border>
    <border>
      <left style="medium">
        <color indexed="64"/>
      </left>
      <right/>
      <top style="medium">
        <color rgb="FF3E5D70"/>
      </top>
      <bottom style="medium">
        <color rgb="FF3E5D70"/>
      </bottom>
      <diagonal/>
    </border>
    <border>
      <left/>
      <right/>
      <top style="medium">
        <color rgb="FF3E5D70"/>
      </top>
      <bottom style="medium">
        <color rgb="FF3E5D70"/>
      </bottom>
      <diagonal/>
    </border>
    <border>
      <left/>
      <right style="medium">
        <color indexed="64"/>
      </right>
      <top style="medium">
        <color rgb="FF3E5D70"/>
      </top>
      <bottom style="medium">
        <color rgb="FF3E5D70"/>
      </bottom>
      <diagonal/>
    </border>
    <border>
      <left style="medium">
        <color indexed="64"/>
      </left>
      <right style="medium">
        <color indexed="64"/>
      </right>
      <top style="medium">
        <color rgb="FF3E5D7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3E5D70"/>
      </right>
      <top style="medium">
        <color indexed="64"/>
      </top>
      <bottom style="medium">
        <color indexed="64"/>
      </bottom>
      <diagonal/>
    </border>
    <border>
      <left style="medium">
        <color rgb="FF3E5D70"/>
      </left>
      <right/>
      <top/>
      <bottom style="medium">
        <color rgb="FF3E5D70"/>
      </bottom>
      <diagonal/>
    </border>
    <border>
      <left style="medium">
        <color rgb="FF3E5D70"/>
      </left>
      <right style="medium">
        <color rgb="FF3E5D70"/>
      </right>
      <top style="medium">
        <color rgb="FF3E5D70"/>
      </top>
      <bottom/>
      <diagonal/>
    </border>
    <border>
      <left style="medium">
        <color rgb="FF3E5D70"/>
      </left>
      <right/>
      <top style="medium">
        <color indexed="64"/>
      </top>
      <bottom style="medium">
        <color indexed="64"/>
      </bottom>
      <diagonal/>
    </border>
    <border>
      <left style="medium">
        <color rgb="FF3E5D7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3E5D70"/>
      </left>
      <right style="medium">
        <color indexed="64"/>
      </right>
      <top/>
      <bottom/>
      <diagonal/>
    </border>
    <border>
      <left style="medium">
        <color rgb="FF3E5D70"/>
      </left>
      <right style="medium">
        <color indexed="64"/>
      </right>
      <top style="medium">
        <color rgb="FF3E5D70"/>
      </top>
      <bottom/>
      <diagonal/>
    </border>
    <border>
      <left style="medium">
        <color rgb="FF3E5D70"/>
      </left>
      <right/>
      <top/>
      <bottom/>
      <diagonal/>
    </border>
    <border>
      <left/>
      <right style="medium">
        <color rgb="FF3E5D70"/>
      </right>
      <top/>
      <bottom/>
      <diagonal/>
    </border>
    <border>
      <left style="medium">
        <color rgb="FF3E5D70"/>
      </left>
      <right/>
      <top style="medium">
        <color rgb="FF3E5D70"/>
      </top>
      <bottom style="medium">
        <color rgb="FF3E5D70"/>
      </bottom>
      <diagonal/>
    </border>
    <border>
      <left/>
      <right style="medium">
        <color rgb="FF3E5D70"/>
      </right>
      <top style="medium">
        <color rgb="FF3E5D70"/>
      </top>
      <bottom style="medium">
        <color rgb="FF3E5D70"/>
      </bottom>
      <diagonal/>
    </border>
    <border>
      <left style="medium">
        <color rgb="FF3E5D70"/>
      </left>
      <right style="medium">
        <color rgb="FF3E5D70"/>
      </right>
      <top/>
      <bottom/>
      <diagonal/>
    </border>
    <border>
      <left style="medium">
        <color rgb="FF3E5D7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E5D70"/>
      </bottom>
      <diagonal/>
    </border>
    <border>
      <left style="medium">
        <color rgb="FF3E5D70"/>
      </left>
      <right/>
      <top style="medium">
        <color indexed="64"/>
      </top>
      <bottom style="medium">
        <color rgb="FF3E5D70"/>
      </bottom>
      <diagonal/>
    </border>
    <border>
      <left style="medium">
        <color indexed="64"/>
      </left>
      <right/>
      <top style="medium">
        <color rgb="FF3E5D70"/>
      </top>
      <bottom style="medium">
        <color indexed="64"/>
      </bottom>
      <diagonal/>
    </border>
    <border>
      <left style="medium">
        <color rgb="FF3E5D70"/>
      </left>
      <right/>
      <top style="medium">
        <color rgb="FF3E5D70"/>
      </top>
      <bottom style="medium">
        <color indexed="64"/>
      </bottom>
      <diagonal/>
    </border>
    <border>
      <left/>
      <right style="medium">
        <color rgb="FF3E5D70"/>
      </right>
      <top style="medium">
        <color rgb="FF3E5D70"/>
      </top>
      <bottom style="medium">
        <color indexed="64"/>
      </bottom>
      <diagonal/>
    </border>
    <border>
      <left style="medium">
        <color indexed="64"/>
      </left>
      <right/>
      <top style="medium">
        <color rgb="FF3E5D70"/>
      </top>
      <bottom/>
      <diagonal/>
    </border>
    <border>
      <left/>
      <right/>
      <top style="medium">
        <color rgb="FF3E5D70"/>
      </top>
      <bottom/>
      <diagonal/>
    </border>
    <border>
      <left/>
      <right/>
      <top style="medium">
        <color rgb="FF3E5D70"/>
      </top>
      <bottom style="medium">
        <color indexed="64"/>
      </bottom>
      <diagonal/>
    </border>
    <border>
      <left style="medium">
        <color indexed="64"/>
      </left>
      <right style="medium">
        <color rgb="FF3E5D70"/>
      </right>
      <top style="medium">
        <color rgb="FF3E5D70"/>
      </top>
      <bottom/>
      <diagonal/>
    </border>
    <border>
      <left style="medium">
        <color indexed="64"/>
      </left>
      <right style="medium">
        <color rgb="FF3E5D70"/>
      </right>
      <top/>
      <bottom/>
      <diagonal/>
    </border>
    <border>
      <left style="medium">
        <color indexed="64"/>
      </left>
      <right style="medium">
        <color rgb="FF3E5D70"/>
      </right>
      <top/>
      <bottom style="medium">
        <color rgb="FF3E5D70"/>
      </bottom>
      <diagonal/>
    </border>
    <border>
      <left/>
      <right style="medium">
        <color rgb="FF3E5D70"/>
      </right>
      <top style="medium">
        <color rgb="FF3E5D70"/>
      </top>
      <bottom/>
      <diagonal/>
    </border>
    <border>
      <left style="medium">
        <color rgb="FF3E5D70"/>
      </left>
      <right/>
      <top style="medium">
        <color rgb="FF3E5D70"/>
      </top>
      <bottom/>
      <diagonal/>
    </border>
    <border>
      <left style="medium">
        <color indexed="64"/>
      </left>
      <right style="medium">
        <color rgb="FF3E5D70"/>
      </right>
      <top style="medium">
        <color indexed="64"/>
      </top>
      <bottom/>
      <diagonal/>
    </border>
    <border>
      <left style="medium">
        <color rgb="FF3E5D70"/>
      </left>
      <right style="medium">
        <color rgb="FF3E5D70"/>
      </right>
      <top style="medium">
        <color indexed="64"/>
      </top>
      <bottom/>
      <diagonal/>
    </border>
    <border>
      <left style="medium">
        <color rgb="FF3E5D7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3E5D70"/>
      </top>
      <bottom style="medium">
        <color rgb="FF3E5D7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E5D70"/>
      </bottom>
      <diagonal/>
    </border>
    <border>
      <left style="medium">
        <color rgb="FF3E5D70"/>
      </left>
      <right style="medium">
        <color rgb="FF3E5D70"/>
      </right>
      <top style="medium">
        <color indexed="64"/>
      </top>
      <bottom style="medium">
        <color rgb="FF3E5D70"/>
      </bottom>
      <diagonal/>
    </border>
    <border>
      <left style="medium">
        <color rgb="FF3E5D70"/>
      </left>
      <right style="medium">
        <color rgb="FF3E5D70"/>
      </right>
      <top style="medium">
        <color rgb="FF3E5D70"/>
      </top>
      <bottom style="medium">
        <color rgb="FF3E5D70"/>
      </bottom>
      <diagonal/>
    </border>
    <border>
      <left style="medium">
        <color rgb="FF3E5D70"/>
      </left>
      <right style="medium">
        <color indexed="64"/>
      </right>
      <top style="medium">
        <color rgb="FF3E5D70"/>
      </top>
      <bottom style="medium">
        <color rgb="FF3E5D70"/>
      </bottom>
      <diagonal/>
    </border>
    <border>
      <left style="medium">
        <color rgb="FF3E5D70"/>
      </left>
      <right style="medium">
        <color rgb="FF3E5D70"/>
      </right>
      <top style="medium">
        <color rgb="FF3E5D7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3E5D70"/>
      </left>
      <right style="medium">
        <color rgb="FF3E5D70"/>
      </right>
      <top style="medium">
        <color indexed="64"/>
      </top>
      <bottom style="medium">
        <color indexed="64"/>
      </bottom>
      <diagonal/>
    </border>
    <border>
      <left style="medium">
        <color rgb="FF3E5D70"/>
      </left>
      <right style="medium">
        <color indexed="64"/>
      </right>
      <top style="medium">
        <color rgb="FF3E5D70"/>
      </top>
      <bottom style="medium">
        <color indexed="64"/>
      </bottom>
      <diagonal/>
    </border>
    <border>
      <left style="medium">
        <color auto="1"/>
      </left>
      <right style="medium">
        <color rgb="FF3E5D70"/>
      </right>
      <top style="medium">
        <color rgb="FF3E5D70"/>
      </top>
      <bottom style="medium">
        <color rgb="FF3E5D70"/>
      </bottom>
      <diagonal/>
    </border>
    <border>
      <left style="medium">
        <color auto="1"/>
      </left>
      <right style="medium">
        <color rgb="FF3E5D70"/>
      </right>
      <top style="medium">
        <color rgb="FF3E5D7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3E5D70"/>
      </top>
      <bottom style="medium">
        <color indexed="64"/>
      </bottom>
      <diagonal/>
    </border>
    <border>
      <left style="medium">
        <color indexed="64"/>
      </left>
      <right style="medium">
        <color rgb="FF3E5D70"/>
      </right>
      <top style="medium">
        <color indexed="64"/>
      </top>
      <bottom style="medium">
        <color rgb="FF3E5D70"/>
      </bottom>
      <diagonal/>
    </border>
    <border>
      <left style="medium">
        <color rgb="FF3E5D70"/>
      </left>
      <right style="medium">
        <color rgb="FF3E5D70"/>
      </right>
      <top/>
      <bottom style="medium">
        <color indexed="64"/>
      </bottom>
      <diagonal/>
    </border>
    <border>
      <left style="medium">
        <color rgb="FF3E5D70"/>
      </left>
      <right style="medium">
        <color rgb="FF3E5D70"/>
      </right>
      <top style="medium">
        <color rgb="FF3E5D70"/>
      </top>
      <bottom style="thin">
        <color indexed="64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3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justify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4" borderId="16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6" xfId="0" applyFont="1" applyFill="1" applyBorder="1" applyAlignment="1">
      <alignment horizontal="left" vertical="top" wrapText="1"/>
    </xf>
    <xf numFmtId="0" fontId="9" fillId="4" borderId="47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9" fillId="4" borderId="51" xfId="0" applyFont="1" applyFill="1" applyBorder="1" applyAlignment="1">
      <alignment horizontal="left" vertical="top" wrapText="1"/>
    </xf>
    <xf numFmtId="0" fontId="9" fillId="4" borderId="48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2" borderId="26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10" fillId="2" borderId="46" xfId="0" applyFont="1" applyFill="1" applyBorder="1" applyAlignment="1">
      <alignment horizontal="left" vertical="top" wrapText="1"/>
    </xf>
    <xf numFmtId="0" fontId="9" fillId="5" borderId="26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5" borderId="37" xfId="0" applyFont="1" applyFill="1" applyBorder="1" applyAlignment="1">
      <alignment horizontal="left" vertical="top" wrapText="1"/>
    </xf>
    <xf numFmtId="0" fontId="9" fillId="5" borderId="32" xfId="0" applyFont="1" applyFill="1" applyBorder="1" applyAlignment="1">
      <alignment horizontal="left" vertical="top" wrapText="1"/>
    </xf>
    <xf numFmtId="0" fontId="10" fillId="2" borderId="26" xfId="0" applyFont="1" applyFill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9" fillId="5" borderId="42" xfId="0" applyFont="1" applyFill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9" fillId="5" borderId="58" xfId="0" applyFont="1" applyFill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9" fillId="5" borderId="49" xfId="0" applyFont="1" applyFill="1" applyBorder="1" applyAlignment="1">
      <alignment horizontal="left" vertical="top" wrapText="1"/>
    </xf>
    <xf numFmtId="0" fontId="9" fillId="4" borderId="35" xfId="0" applyFont="1" applyFill="1" applyBorder="1" applyAlignment="1">
      <alignment horizontal="left" vertical="top" wrapText="1"/>
    </xf>
    <xf numFmtId="0" fontId="10" fillId="2" borderId="46" xfId="0" applyFont="1" applyFill="1" applyBorder="1" applyAlignment="1">
      <alignment horizontal="left" vertical="top" wrapText="1"/>
    </xf>
    <xf numFmtId="0" fontId="9" fillId="5" borderId="51" xfId="0" applyFont="1" applyFill="1" applyBorder="1" applyAlignment="1">
      <alignment vertical="top" wrapText="1"/>
    </xf>
    <xf numFmtId="0" fontId="9" fillId="5" borderId="30" xfId="0" applyFont="1" applyFill="1" applyBorder="1" applyAlignment="1">
      <alignment vertical="top" wrapText="1"/>
    </xf>
    <xf numFmtId="0" fontId="9" fillId="5" borderId="42" xfId="0" applyFont="1" applyFill="1" applyBorder="1" applyAlignment="1">
      <alignment horizontal="left" vertical="top" wrapText="1"/>
    </xf>
    <xf numFmtId="0" fontId="9" fillId="5" borderId="26" xfId="0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9" fillId="5" borderId="4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9" fillId="4" borderId="26" xfId="0" applyFont="1" applyFill="1" applyBorder="1" applyAlignment="1">
      <alignment horizontal="left" vertical="top" wrapText="1"/>
    </xf>
    <xf numFmtId="0" fontId="10" fillId="2" borderId="42" xfId="0" applyFont="1" applyFill="1" applyBorder="1" applyAlignment="1">
      <alignment horizontal="left" vertical="top" wrapText="1"/>
    </xf>
    <xf numFmtId="0" fontId="9" fillId="4" borderId="42" xfId="0" applyFont="1" applyFill="1" applyBorder="1" applyAlignment="1">
      <alignment horizontal="left" vertical="top" wrapText="1"/>
    </xf>
    <xf numFmtId="0" fontId="10" fillId="2" borderId="26" xfId="0" applyFont="1" applyFill="1" applyBorder="1" applyAlignment="1">
      <alignment horizontal="left" vertical="top" wrapText="1"/>
    </xf>
    <xf numFmtId="0" fontId="10" fillId="2" borderId="62" xfId="0" applyFont="1" applyFill="1" applyBorder="1" applyAlignment="1">
      <alignment horizontal="left" vertical="top" wrapText="1"/>
    </xf>
    <xf numFmtId="0" fontId="9" fillId="5" borderId="65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0" fontId="9" fillId="5" borderId="65" xfId="0" applyFont="1" applyFill="1" applyBorder="1" applyAlignment="1">
      <alignment horizontal="left" vertical="top" wrapText="1"/>
    </xf>
    <xf numFmtId="0" fontId="9" fillId="5" borderId="68" xfId="0" applyFont="1" applyFill="1" applyBorder="1" applyAlignment="1">
      <alignment horizontal="left" vertical="top" wrapText="1"/>
    </xf>
    <xf numFmtId="0" fontId="10" fillId="2" borderId="68" xfId="0" applyFont="1" applyFill="1" applyBorder="1" applyAlignment="1">
      <alignment horizontal="left" vertical="top" wrapText="1"/>
    </xf>
    <xf numFmtId="0" fontId="9" fillId="5" borderId="65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9" fillId="4" borderId="69" xfId="0" applyFont="1" applyFill="1" applyBorder="1" applyAlignment="1">
      <alignment horizontal="left" vertical="top" wrapText="1"/>
    </xf>
    <xf numFmtId="0" fontId="10" fillId="2" borderId="69" xfId="0" applyFont="1" applyFill="1" applyBorder="1" applyAlignment="1">
      <alignment horizontal="left" vertical="top" wrapText="1"/>
    </xf>
    <xf numFmtId="0" fontId="14" fillId="0" borderId="6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9" fillId="5" borderId="66" xfId="0" applyFont="1" applyFill="1" applyBorder="1" applyAlignment="1">
      <alignment horizontal="left" vertical="top" wrapText="1"/>
    </xf>
    <xf numFmtId="0" fontId="10" fillId="2" borderId="70" xfId="0" applyFont="1" applyFill="1" applyBorder="1" applyAlignment="1">
      <alignment horizontal="left" vertical="top" wrapText="1"/>
    </xf>
    <xf numFmtId="0" fontId="10" fillId="2" borderId="73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vertical="top" wrapText="1"/>
    </xf>
    <xf numFmtId="0" fontId="9" fillId="5" borderId="14" xfId="0" applyFont="1" applyFill="1" applyBorder="1" applyAlignment="1">
      <alignment vertical="top" wrapText="1"/>
    </xf>
    <xf numFmtId="0" fontId="9" fillId="5" borderId="42" xfId="0" applyFont="1" applyFill="1" applyBorder="1" applyAlignment="1">
      <alignment vertical="top" wrapText="1"/>
    </xf>
    <xf numFmtId="0" fontId="9" fillId="0" borderId="42" xfId="0" applyFont="1" applyBorder="1" applyAlignment="1">
      <alignment vertical="top" wrapText="1"/>
    </xf>
    <xf numFmtId="0" fontId="9" fillId="4" borderId="58" xfId="0" applyFont="1" applyFill="1" applyBorder="1" applyAlignment="1">
      <alignment vertical="top" wrapText="1"/>
    </xf>
    <xf numFmtId="0" fontId="9" fillId="4" borderId="33" xfId="0" applyFont="1" applyFill="1" applyBorder="1" applyAlignment="1">
      <alignment vertical="top" wrapText="1"/>
    </xf>
    <xf numFmtId="0" fontId="9" fillId="5" borderId="33" xfId="0" applyFont="1" applyFill="1" applyBorder="1" applyAlignment="1">
      <alignment vertical="top" wrapText="1"/>
    </xf>
    <xf numFmtId="0" fontId="9" fillId="4" borderId="51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9" fillId="4" borderId="14" xfId="0" applyFont="1" applyFill="1" applyBorder="1" applyAlignment="1">
      <alignment vertical="top" wrapText="1"/>
    </xf>
    <xf numFmtId="0" fontId="9" fillId="5" borderId="61" xfId="0" applyFont="1" applyFill="1" applyBorder="1" applyAlignment="1">
      <alignment vertical="top" wrapText="1"/>
    </xf>
    <xf numFmtId="0" fontId="11" fillId="0" borderId="42" xfId="0" applyFont="1" applyBorder="1" applyAlignment="1">
      <alignment vertical="top" wrapText="1"/>
    </xf>
    <xf numFmtId="0" fontId="9" fillId="5" borderId="48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9" fillId="5" borderId="26" xfId="0" applyFont="1" applyFill="1" applyBorder="1" applyAlignment="1">
      <alignment vertical="top" wrapText="1"/>
    </xf>
    <xf numFmtId="0" fontId="10" fillId="2" borderId="42" xfId="0" applyFont="1" applyFill="1" applyBorder="1" applyAlignment="1">
      <alignment vertical="top" wrapText="1"/>
    </xf>
    <xf numFmtId="0" fontId="9" fillId="4" borderId="26" xfId="0" applyFont="1" applyFill="1" applyBorder="1" applyAlignment="1">
      <alignment vertical="top" wrapText="1"/>
    </xf>
    <xf numFmtId="0" fontId="9" fillId="4" borderId="48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10" fillId="2" borderId="46" xfId="0" applyFont="1" applyFill="1" applyBorder="1" applyAlignment="1">
      <alignment vertical="top" wrapText="1"/>
    </xf>
    <xf numFmtId="0" fontId="11" fillId="0" borderId="47" xfId="0" applyFont="1" applyBorder="1" applyAlignment="1">
      <alignment vertical="top" wrapText="1"/>
    </xf>
    <xf numFmtId="0" fontId="11" fillId="0" borderId="46" xfId="0" applyFont="1" applyBorder="1" applyAlignment="1">
      <alignment vertical="top" wrapText="1"/>
    </xf>
    <xf numFmtId="0" fontId="9" fillId="4" borderId="42" xfId="0" applyFont="1" applyFill="1" applyBorder="1" applyAlignment="1">
      <alignment vertical="top" wrapText="1"/>
    </xf>
    <xf numFmtId="0" fontId="9" fillId="5" borderId="49" xfId="0" applyFont="1" applyFill="1" applyBorder="1" applyAlignment="1">
      <alignment vertical="top" wrapText="1"/>
    </xf>
    <xf numFmtId="0" fontId="10" fillId="2" borderId="48" xfId="0" applyFont="1" applyFill="1" applyBorder="1" applyAlignment="1">
      <alignment vertical="top" wrapText="1"/>
    </xf>
    <xf numFmtId="0" fontId="9" fillId="5" borderId="72" xfId="0" applyFont="1" applyFill="1" applyBorder="1" applyAlignment="1">
      <alignment vertical="top" wrapText="1"/>
    </xf>
    <xf numFmtId="0" fontId="10" fillId="2" borderId="64" xfId="0" applyFont="1" applyFill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9" fillId="4" borderId="72" xfId="0" applyFont="1" applyFill="1" applyBorder="1" applyAlignment="1">
      <alignment vertical="top" wrapText="1"/>
    </xf>
    <xf numFmtId="0" fontId="10" fillId="2" borderId="74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4" borderId="65" xfId="0" applyFont="1" applyFill="1" applyBorder="1" applyAlignment="1">
      <alignment vertical="top" wrapText="1"/>
    </xf>
    <xf numFmtId="0" fontId="10" fillId="2" borderId="65" xfId="0" applyFont="1" applyFill="1" applyBorder="1" applyAlignment="1">
      <alignment vertical="top" wrapText="1"/>
    </xf>
    <xf numFmtId="0" fontId="9" fillId="4" borderId="73" xfId="0" applyFont="1" applyFill="1" applyBorder="1" applyAlignment="1">
      <alignment vertical="top" wrapText="1"/>
    </xf>
    <xf numFmtId="0" fontId="10" fillId="2" borderId="63" xfId="0" applyFont="1" applyFill="1" applyBorder="1" applyAlignment="1">
      <alignment vertical="top" wrapText="1"/>
    </xf>
    <xf numFmtId="0" fontId="10" fillId="2" borderId="49" xfId="0" applyFont="1" applyFill="1" applyBorder="1" applyAlignment="1">
      <alignment vertical="top" wrapText="1"/>
    </xf>
    <xf numFmtId="0" fontId="9" fillId="5" borderId="71" xfId="0" applyFont="1" applyFill="1" applyBorder="1" applyAlignment="1">
      <alignment vertical="top" wrapText="1"/>
    </xf>
    <xf numFmtId="0" fontId="10" fillId="2" borderId="67" xfId="0" applyFont="1" applyFill="1" applyBorder="1" applyAlignment="1">
      <alignment vertical="top" wrapText="1"/>
    </xf>
    <xf numFmtId="0" fontId="0" fillId="0" borderId="41" xfId="0" applyBorder="1" applyAlignment="1">
      <alignment horizontal="left" vertical="top"/>
    </xf>
    <xf numFmtId="0" fontId="10" fillId="2" borderId="65" xfId="0" applyFont="1" applyFill="1" applyBorder="1" applyAlignment="1">
      <alignment horizontal="left" vertical="top" wrapText="1"/>
    </xf>
    <xf numFmtId="0" fontId="9" fillId="4" borderId="65" xfId="0" applyFont="1" applyFill="1" applyBorder="1" applyAlignment="1">
      <alignment horizontal="left" vertical="top" wrapText="1"/>
    </xf>
    <xf numFmtId="0" fontId="9" fillId="4" borderId="71" xfId="0" applyFont="1" applyFill="1" applyBorder="1" applyAlignment="1">
      <alignment horizontal="left" vertical="top" wrapText="1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12" fillId="0" borderId="63" xfId="0" applyFont="1" applyBorder="1" applyAlignment="1" applyProtection="1">
      <alignment horizontal="left" vertical="top" wrapText="1"/>
      <protection locked="0"/>
    </xf>
    <xf numFmtId="0" fontId="12" fillId="0" borderId="21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2" fillId="0" borderId="18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2" fillId="0" borderId="66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vertical="top" wrapText="1"/>
      <protection locked="0"/>
    </xf>
    <xf numFmtId="0" fontId="8" fillId="0" borderId="64" xfId="0" applyFont="1" applyBorder="1" applyAlignment="1" applyProtection="1">
      <alignment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 applyProtection="1">
      <alignment vertical="top" wrapText="1"/>
      <protection locked="0"/>
    </xf>
    <xf numFmtId="0" fontId="10" fillId="0" borderId="65" xfId="0" applyFont="1" applyBorder="1" applyAlignment="1" applyProtection="1">
      <alignment vertical="top" wrapText="1"/>
      <protection locked="0"/>
    </xf>
    <xf numFmtId="0" fontId="8" fillId="0" borderId="33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vertical="top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8" fillId="0" borderId="47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vertical="top" wrapText="1"/>
      <protection locked="0"/>
    </xf>
    <xf numFmtId="0" fontId="8" fillId="0" borderId="65" xfId="0" applyFont="1" applyBorder="1" applyAlignment="1" applyProtection="1">
      <alignment vertical="top" wrapText="1"/>
      <protection locked="0"/>
    </xf>
    <xf numFmtId="0" fontId="12" fillId="0" borderId="65" xfId="0" applyFont="1" applyBorder="1" applyAlignment="1" applyProtection="1">
      <alignment horizontal="left" vertical="top" wrapText="1"/>
      <protection locked="0"/>
    </xf>
    <xf numFmtId="0" fontId="8" fillId="0" borderId="47" xfId="0" applyFont="1" applyBorder="1" applyAlignment="1" applyProtection="1">
      <alignment vertical="top" wrapText="1"/>
      <protection locked="0"/>
    </xf>
    <xf numFmtId="0" fontId="8" fillId="0" borderId="66" xfId="0" applyFont="1" applyBorder="1" applyAlignment="1" applyProtection="1">
      <alignment vertical="top" wrapText="1"/>
      <protection locked="0"/>
    </xf>
    <xf numFmtId="0" fontId="10" fillId="0" borderId="66" xfId="0" applyFont="1" applyBorder="1" applyAlignment="1" applyProtection="1">
      <alignment vertical="top" wrapText="1"/>
      <protection locked="0"/>
    </xf>
    <xf numFmtId="0" fontId="8" fillId="0" borderId="42" xfId="0" applyFont="1" applyBorder="1" applyAlignment="1" applyProtection="1">
      <alignment horizontal="left" vertical="top" wrapText="1"/>
      <protection locked="0"/>
    </xf>
    <xf numFmtId="0" fontId="8" fillId="0" borderId="65" xfId="0" applyFont="1" applyBorder="1" applyAlignment="1" applyProtection="1">
      <alignment horizontal="left" vertical="top" wrapText="1"/>
      <protection locked="0"/>
    </xf>
    <xf numFmtId="0" fontId="10" fillId="0" borderId="65" xfId="0" applyFont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 applyProtection="1">
      <alignment vertical="top" wrapText="1"/>
      <protection locked="0"/>
    </xf>
    <xf numFmtId="49" fontId="0" fillId="0" borderId="0" xfId="0" applyNumberFormat="1"/>
    <xf numFmtId="49" fontId="4" fillId="0" borderId="0" xfId="0" applyNumberFormat="1" applyFont="1" applyAlignment="1" applyProtection="1">
      <alignment horizontal="center" vertical="top"/>
    </xf>
    <xf numFmtId="49" fontId="0" fillId="0" borderId="0" xfId="0" applyNumberFormat="1" applyAlignment="1" applyProtection="1">
      <alignment horizontal="left" vertical="top"/>
      <protection locked="0"/>
    </xf>
    <xf numFmtId="49" fontId="17" fillId="0" borderId="0" xfId="0" applyNumberFormat="1" applyFont="1" applyAlignment="1" applyProtection="1">
      <alignment horizontal="center" vertical="top"/>
    </xf>
    <xf numFmtId="0" fontId="10" fillId="0" borderId="42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>
      <alignment horizontal="left" vertical="top" wrapText="1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2" fillId="0" borderId="68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6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18" fillId="6" borderId="3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0" fontId="18" fillId="6" borderId="13" xfId="0" applyFont="1" applyFill="1" applyBorder="1" applyAlignment="1">
      <alignment horizontal="left" vertical="top" wrapText="1"/>
    </xf>
    <xf numFmtId="0" fontId="11" fillId="6" borderId="14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left" vertical="top" wrapText="1"/>
    </xf>
    <xf numFmtId="0" fontId="11" fillId="6" borderId="1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29" xfId="0" applyFont="1" applyFill="1" applyBorder="1" applyAlignment="1">
      <alignment horizontal="left" vertical="top" wrapText="1"/>
    </xf>
    <xf numFmtId="0" fontId="9" fillId="5" borderId="21" xfId="0" applyFont="1" applyFill="1" applyBorder="1" applyAlignment="1">
      <alignment horizontal="left" vertical="top" wrapText="1"/>
    </xf>
    <xf numFmtId="0" fontId="9" fillId="2" borderId="30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9" fillId="2" borderId="34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 wrapText="1"/>
    </xf>
    <xf numFmtId="0" fontId="9" fillId="5" borderId="36" xfId="0" applyFont="1" applyFill="1" applyBorder="1" applyAlignment="1">
      <alignment horizontal="left" vertical="top" wrapText="1"/>
    </xf>
    <xf numFmtId="0" fontId="9" fillId="5" borderId="25" xfId="0" applyFont="1" applyFill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9" fillId="2" borderId="42" xfId="0" applyFont="1" applyFill="1" applyBorder="1" applyAlignment="1">
      <alignment horizontal="left" vertical="top" wrapText="1"/>
    </xf>
    <xf numFmtId="0" fontId="9" fillId="2" borderId="27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horizontal="left" vertical="top" wrapText="1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4" fillId="0" borderId="42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3" fillId="0" borderId="35" xfId="0" applyFont="1" applyBorder="1" applyAlignment="1" applyProtection="1">
      <alignment horizontal="left" vertical="top" wrapText="1"/>
      <protection locked="0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3" fillId="0" borderId="42" xfId="0" applyFont="1" applyBorder="1" applyAlignment="1" applyProtection="1">
      <alignment horizontal="left" vertical="top" wrapText="1"/>
      <protection locked="0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10" fillId="0" borderId="58" xfId="0" applyFont="1" applyBorder="1" applyAlignment="1" applyProtection="1">
      <alignment horizontal="left" vertical="top" wrapText="1"/>
      <protection locked="0"/>
    </xf>
    <xf numFmtId="0" fontId="10" fillId="0" borderId="52" xfId="0" applyFont="1" applyBorder="1" applyAlignment="1" applyProtection="1">
      <alignment horizontal="left" vertical="top" wrapText="1"/>
      <protection locked="0"/>
    </xf>
    <xf numFmtId="0" fontId="10" fillId="0" borderId="57" xfId="0" applyFont="1" applyBorder="1" applyAlignment="1" applyProtection="1">
      <alignment horizontal="left" vertical="top" wrapText="1"/>
      <protection locked="0"/>
    </xf>
    <xf numFmtId="0" fontId="9" fillId="4" borderId="29" xfId="0" applyFont="1" applyFill="1" applyBorder="1" applyAlignment="1">
      <alignment horizontal="left" vertical="top" wrapText="1"/>
    </xf>
    <xf numFmtId="0" fontId="10" fillId="0" borderId="65" xfId="0" applyFont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23" xfId="0" applyFont="1" applyFill="1" applyBorder="1" applyAlignment="1">
      <alignment horizontal="center" vertical="top" wrapText="1"/>
    </xf>
    <xf numFmtId="0" fontId="14" fillId="0" borderId="49" xfId="0" applyFont="1" applyBorder="1" applyAlignment="1">
      <alignment horizontal="left" vertical="top" wrapText="1"/>
    </xf>
    <xf numFmtId="0" fontId="14" fillId="0" borderId="53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left" vertical="top" wrapText="1"/>
    </xf>
    <xf numFmtId="0" fontId="8" fillId="0" borderId="59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9" fillId="5" borderId="65" xfId="0" applyFont="1" applyFill="1" applyBorder="1" applyAlignment="1">
      <alignment horizontal="left" vertical="top" wrapText="1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8" fillId="0" borderId="60" xfId="0" applyFont="1" applyBorder="1" applyAlignment="1">
      <alignment horizontal="left" vertical="top" wrapText="1"/>
    </xf>
    <xf numFmtId="0" fontId="9" fillId="5" borderId="58" xfId="0" applyFont="1" applyFill="1" applyBorder="1" applyAlignment="1">
      <alignment horizontal="center" vertical="top" wrapText="1"/>
    </xf>
    <xf numFmtId="0" fontId="9" fillId="5" borderId="45" xfId="0" applyFont="1" applyFill="1" applyBorder="1" applyAlignment="1">
      <alignment horizontal="center" vertical="top" wrapText="1"/>
    </xf>
    <xf numFmtId="0" fontId="9" fillId="5" borderId="42" xfId="0" applyFont="1" applyFill="1" applyBorder="1" applyAlignment="1">
      <alignment horizontal="left" vertical="top" wrapText="1"/>
    </xf>
    <xf numFmtId="0" fontId="9" fillId="5" borderId="27" xfId="0" applyFont="1" applyFill="1" applyBorder="1" applyAlignment="1">
      <alignment horizontal="left" vertical="top" wrapText="1"/>
    </xf>
    <xf numFmtId="0" fontId="9" fillId="5" borderId="43" xfId="0" applyFont="1" applyFill="1" applyBorder="1" applyAlignment="1">
      <alignment horizontal="left" vertical="top" wrapText="1"/>
    </xf>
    <xf numFmtId="0" fontId="14" fillId="0" borderId="65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9" fillId="5" borderId="51" xfId="0" applyFont="1" applyFill="1" applyBorder="1" applyAlignment="1">
      <alignment horizontal="left" vertical="top" wrapText="1"/>
    </xf>
    <xf numFmtId="0" fontId="9" fillId="5" borderId="30" xfId="0" applyFont="1" applyFill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5" borderId="61" xfId="0" applyFont="1" applyFill="1" applyBorder="1" applyAlignment="1">
      <alignment horizontal="left" vertical="top" wrapText="1"/>
    </xf>
    <xf numFmtId="0" fontId="9" fillId="5" borderId="40" xfId="0" applyFont="1" applyFill="1" applyBorder="1" applyAlignment="1">
      <alignment horizontal="left" vertical="top" wrapText="1"/>
    </xf>
    <xf numFmtId="0" fontId="9" fillId="5" borderId="68" xfId="0" applyFont="1" applyFill="1" applyBorder="1" applyAlignment="1">
      <alignment horizontal="left" vertical="top" wrapText="1"/>
    </xf>
    <xf numFmtId="0" fontId="10" fillId="0" borderId="49" xfId="0" applyFont="1" applyBorder="1" applyAlignment="1" applyProtection="1">
      <alignment horizontal="left" vertical="top" wrapText="1"/>
      <protection locked="0"/>
    </xf>
    <xf numFmtId="0" fontId="10" fillId="0" borderId="53" xfId="0" applyFont="1" applyBorder="1" applyAlignment="1" applyProtection="1">
      <alignment horizontal="left" vertical="top" wrapText="1"/>
      <protection locked="0"/>
    </xf>
    <xf numFmtId="0" fontId="10" fillId="0" borderId="50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9" fillId="5" borderId="60" xfId="0" applyFont="1" applyFill="1" applyBorder="1" applyAlignment="1">
      <alignment horizontal="center" vertical="top" wrapText="1"/>
    </xf>
    <xf numFmtId="0" fontId="9" fillId="0" borderId="65" xfId="0" applyFont="1" applyBorder="1" applyAlignment="1">
      <alignment horizontal="left" vertical="top" wrapText="1"/>
    </xf>
    <xf numFmtId="0" fontId="10" fillId="0" borderId="76" xfId="0" applyFont="1" applyBorder="1" applyAlignment="1" applyProtection="1">
      <alignment horizontal="left" vertical="top" wrapText="1"/>
      <protection locked="0"/>
    </xf>
    <xf numFmtId="0" fontId="9" fillId="4" borderId="34" xfId="0" applyFont="1" applyFill="1" applyBorder="1" applyAlignment="1">
      <alignment horizontal="left" vertical="top" wrapText="1"/>
    </xf>
    <xf numFmtId="0" fontId="9" fillId="4" borderId="75" xfId="0" applyFont="1" applyFill="1" applyBorder="1" applyAlignment="1">
      <alignment horizontal="left" vertical="top" wrapText="1"/>
    </xf>
    <xf numFmtId="0" fontId="9" fillId="4" borderId="39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0" fontId="9" fillId="5" borderId="34" xfId="0" applyFont="1" applyFill="1" applyBorder="1" applyAlignment="1">
      <alignment horizontal="left" vertical="top" wrapText="1"/>
    </xf>
    <xf numFmtId="0" fontId="9" fillId="5" borderId="23" xfId="0" applyFont="1" applyFill="1" applyBorder="1" applyAlignment="1">
      <alignment horizontal="left" vertical="top" wrapText="1"/>
    </xf>
    <xf numFmtId="0" fontId="9" fillId="5" borderId="33" xfId="0" applyFont="1" applyFill="1" applyBorder="1" applyAlignment="1">
      <alignment horizontal="left" vertical="top" wrapText="1"/>
    </xf>
    <xf numFmtId="0" fontId="9" fillId="5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8" fillId="6" borderId="58" xfId="0" applyFont="1" applyFill="1" applyBorder="1" applyAlignment="1">
      <alignment horizontal="left" vertical="top" wrapText="1"/>
    </xf>
    <xf numFmtId="0" fontId="18" fillId="6" borderId="52" xfId="0" applyFont="1" applyFill="1" applyBorder="1" applyAlignment="1">
      <alignment horizontal="left" vertical="top" wrapText="1"/>
    </xf>
    <xf numFmtId="0" fontId="18" fillId="6" borderId="57" xfId="0" applyFont="1" applyFill="1" applyBorder="1" applyAlignment="1">
      <alignment horizontal="left" vertical="top" wrapText="1"/>
    </xf>
    <xf numFmtId="0" fontId="11" fillId="6" borderId="33" xfId="0" applyFont="1" applyFill="1" applyBorder="1" applyAlignment="1">
      <alignment horizontal="left" vertical="top" wrapText="1"/>
    </xf>
    <xf numFmtId="0" fontId="11" fillId="6" borderId="19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8" fillId="6" borderId="51" xfId="0" applyFont="1" applyFill="1" applyBorder="1" applyAlignment="1">
      <alignment horizontal="left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4" borderId="25" xfId="0" applyFont="1" applyFill="1" applyBorder="1" applyAlignment="1">
      <alignment horizontal="left" vertical="top" wrapText="1"/>
    </xf>
    <xf numFmtId="0" fontId="9" fillId="4" borderId="23" xfId="0" applyFont="1" applyFill="1" applyBorder="1" applyAlignment="1">
      <alignment horizontal="left" vertical="top" wrapText="1"/>
    </xf>
    <xf numFmtId="0" fontId="10" fillId="0" borderId="42" xfId="0" applyFont="1" applyBorder="1" applyAlignment="1" applyProtection="1">
      <alignment vertical="top" wrapText="1"/>
      <protection locked="0"/>
    </xf>
    <xf numFmtId="0" fontId="10" fillId="0" borderId="27" xfId="0" applyFont="1" applyBorder="1" applyAlignment="1" applyProtection="1">
      <alignment vertical="top" wrapText="1"/>
      <protection locked="0"/>
    </xf>
    <xf numFmtId="0" fontId="10" fillId="0" borderId="43" xfId="0" applyFont="1" applyBorder="1" applyAlignment="1" applyProtection="1">
      <alignment vertical="top" wrapText="1"/>
      <protection locked="0"/>
    </xf>
    <xf numFmtId="0" fontId="9" fillId="5" borderId="49" xfId="0" applyFont="1" applyFill="1" applyBorder="1" applyAlignment="1">
      <alignment horizontal="left" vertical="top" wrapText="1"/>
    </xf>
    <xf numFmtId="0" fontId="9" fillId="5" borderId="53" xfId="0" applyFont="1" applyFill="1" applyBorder="1" applyAlignment="1">
      <alignment horizontal="left" vertical="top" wrapText="1"/>
    </xf>
    <xf numFmtId="0" fontId="9" fillId="5" borderId="50" xfId="0" applyFont="1" applyFill="1" applyBorder="1" applyAlignment="1">
      <alignment horizontal="left" vertical="top" wrapText="1"/>
    </xf>
    <xf numFmtId="0" fontId="9" fillId="4" borderId="36" xfId="0" applyFont="1" applyFill="1" applyBorder="1" applyAlignment="1">
      <alignment horizontal="left" vertical="top" wrapText="1"/>
    </xf>
    <xf numFmtId="0" fontId="2" fillId="3" borderId="77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zoomScaleSheetLayoutView="90" workbookViewId="0">
      <selection sqref="A1:E1"/>
    </sheetView>
  </sheetViews>
  <sheetFormatPr baseColWidth="10" defaultColWidth="11.5546875" defaultRowHeight="14.4" x14ac:dyDescent="0.3"/>
  <cols>
    <col min="1" max="1" width="19.6640625" style="14" customWidth="1"/>
    <col min="2" max="2" width="49.6640625" style="14" customWidth="1"/>
    <col min="3" max="3" width="26" style="14" customWidth="1"/>
    <col min="4" max="4" width="38.44140625" style="14" customWidth="1"/>
    <col min="5" max="5" width="34.6640625" style="14" customWidth="1"/>
    <col min="6" max="16384" width="11.5546875" style="14"/>
  </cols>
  <sheetData>
    <row r="1" spans="1:5" x14ac:dyDescent="0.3">
      <c r="A1" s="178" t="s">
        <v>31</v>
      </c>
      <c r="B1" s="179"/>
      <c r="C1" s="179"/>
      <c r="D1" s="179"/>
      <c r="E1" s="180"/>
    </row>
    <row r="2" spans="1:5" ht="15" thickBot="1" x14ac:dyDescent="0.35">
      <c r="A2" s="181" t="s">
        <v>58</v>
      </c>
      <c r="B2" s="182"/>
      <c r="C2" s="182"/>
      <c r="D2" s="182"/>
      <c r="E2" s="183"/>
    </row>
    <row r="3" spans="1:5" ht="15" thickBot="1" x14ac:dyDescent="0.35">
      <c r="A3" s="184" t="s">
        <v>32</v>
      </c>
      <c r="B3" s="186" t="s">
        <v>0</v>
      </c>
      <c r="C3" s="35" t="s">
        <v>11</v>
      </c>
      <c r="D3" s="35" t="s">
        <v>12</v>
      </c>
      <c r="E3" s="36" t="s">
        <v>13</v>
      </c>
    </row>
    <row r="4" spans="1:5" ht="36.6" thickBot="1" x14ac:dyDescent="0.35">
      <c r="A4" s="185"/>
      <c r="B4" s="187"/>
      <c r="C4" s="16" t="s">
        <v>14</v>
      </c>
      <c r="D4" s="16" t="s">
        <v>15</v>
      </c>
      <c r="E4" s="17" t="s">
        <v>16</v>
      </c>
    </row>
    <row r="5" spans="1:5" ht="27" thickBot="1" x14ac:dyDescent="0.35">
      <c r="A5" s="175" t="s">
        <v>33</v>
      </c>
      <c r="B5" s="5" t="s">
        <v>34</v>
      </c>
      <c r="C5" s="123" t="s">
        <v>1</v>
      </c>
      <c r="D5" s="124"/>
      <c r="E5" s="125"/>
    </row>
    <row r="6" spans="1:5" ht="27" thickBot="1" x14ac:dyDescent="0.35">
      <c r="A6" s="176"/>
      <c r="B6" s="6" t="s">
        <v>35</v>
      </c>
      <c r="C6" s="135" t="s">
        <v>1</v>
      </c>
      <c r="D6" s="126"/>
      <c r="E6" s="127"/>
    </row>
    <row r="7" spans="1:5" ht="40.200000000000003" thickBot="1" x14ac:dyDescent="0.35">
      <c r="A7" s="176"/>
      <c r="B7" s="162" t="s">
        <v>36</v>
      </c>
      <c r="C7" s="165" t="s">
        <v>1</v>
      </c>
      <c r="D7" s="163"/>
      <c r="E7" s="164"/>
    </row>
    <row r="8" spans="1:5" ht="27" thickBot="1" x14ac:dyDescent="0.35">
      <c r="A8" s="176"/>
      <c r="B8" s="5" t="s">
        <v>37</v>
      </c>
      <c r="C8" s="123" t="s">
        <v>1</v>
      </c>
      <c r="D8" s="128"/>
      <c r="E8" s="129"/>
    </row>
    <row r="9" spans="1:5" ht="27" thickBot="1" x14ac:dyDescent="0.35">
      <c r="A9" s="177"/>
      <c r="B9" s="5" t="s">
        <v>38</v>
      </c>
      <c r="C9" s="123" t="s">
        <v>1</v>
      </c>
      <c r="D9" s="129"/>
      <c r="E9" s="127"/>
    </row>
    <row r="10" spans="1:5" ht="15" thickBot="1" x14ac:dyDescent="0.35">
      <c r="A10" s="194" t="s">
        <v>17</v>
      </c>
      <c r="B10" s="7" t="s">
        <v>18</v>
      </c>
      <c r="C10" s="188" t="s">
        <v>19</v>
      </c>
      <c r="D10" s="189"/>
      <c r="E10" s="190"/>
    </row>
    <row r="11" spans="1:5" ht="26.4" thickBot="1" x14ac:dyDescent="0.35">
      <c r="A11" s="195"/>
      <c r="B11" s="9" t="str">
        <f>IF(COUNTIF( C5:C9,"CT")&lt;3,IF(COUNTIF( C5:C9,"NC")=5, "NO CUMPLE","ESCASO"), IF(COUNTIF(C5:C9,"CT" )=5, "PLENO", IF(COUNTIF(C5:C9,"NC")=0,"SATISFACTORIO","SUFICIENTE")))</f>
        <v>NO CUMPLE</v>
      </c>
      <c r="C11" s="198">
        <f>IF(B11="NO CUMPLE",1,IF(B11="ESCASO",2,IF(B11="SUFICIENTE",3,IF(B11="SATISFACTORIO",4,5))))</f>
        <v>1</v>
      </c>
      <c r="D11" s="199"/>
      <c r="E11" s="200"/>
    </row>
    <row r="12" spans="1:5" ht="24.6" thickBot="1" x14ac:dyDescent="0.35">
      <c r="A12" s="8" t="s">
        <v>20</v>
      </c>
      <c r="B12" s="191" t="s">
        <v>21</v>
      </c>
      <c r="C12" s="192"/>
      <c r="D12" s="192"/>
      <c r="E12" s="193"/>
    </row>
    <row r="13" spans="1:5" ht="15" thickBot="1" x14ac:dyDescent="0.35">
      <c r="A13" s="196" t="s">
        <v>32</v>
      </c>
      <c r="B13" s="184" t="s">
        <v>0</v>
      </c>
      <c r="C13" s="37" t="s">
        <v>11</v>
      </c>
      <c r="D13" s="37" t="s">
        <v>12</v>
      </c>
      <c r="E13" s="38" t="s">
        <v>13</v>
      </c>
    </row>
    <row r="14" spans="1:5" ht="36.6" thickBot="1" x14ac:dyDescent="0.35">
      <c r="A14" s="197"/>
      <c r="B14" s="185"/>
      <c r="C14" s="13" t="s">
        <v>14</v>
      </c>
      <c r="D14" s="13" t="s">
        <v>15</v>
      </c>
      <c r="E14" s="13" t="s">
        <v>16</v>
      </c>
    </row>
    <row r="15" spans="1:5" ht="27" thickBot="1" x14ac:dyDescent="0.35">
      <c r="A15" s="206" t="s">
        <v>39</v>
      </c>
      <c r="B15" s="10" t="s">
        <v>40</v>
      </c>
      <c r="C15" s="123" t="s">
        <v>1</v>
      </c>
      <c r="D15" s="130"/>
      <c r="E15" s="130"/>
    </row>
    <row r="16" spans="1:5" ht="27" thickBot="1" x14ac:dyDescent="0.35">
      <c r="A16" s="207"/>
      <c r="B16" s="10" t="s">
        <v>41</v>
      </c>
      <c r="C16" s="123" t="s">
        <v>1</v>
      </c>
      <c r="D16" s="128"/>
      <c r="E16" s="128"/>
    </row>
    <row r="17" spans="1:5" ht="27" thickBot="1" x14ac:dyDescent="0.35">
      <c r="A17" s="207"/>
      <c r="B17" s="10" t="s">
        <v>42</v>
      </c>
      <c r="C17" s="123" t="s">
        <v>1</v>
      </c>
      <c r="D17" s="128"/>
      <c r="E17" s="128"/>
    </row>
    <row r="18" spans="1:5" ht="27" thickBot="1" x14ac:dyDescent="0.35">
      <c r="A18" s="207"/>
      <c r="B18" s="10" t="s">
        <v>43</v>
      </c>
      <c r="C18" s="123" t="s">
        <v>1</v>
      </c>
      <c r="D18" s="128"/>
      <c r="E18" s="128"/>
    </row>
    <row r="19" spans="1:5" ht="27" thickBot="1" x14ac:dyDescent="0.35">
      <c r="A19" s="208"/>
      <c r="B19" s="6" t="s">
        <v>44</v>
      </c>
      <c r="C19" s="123" t="s">
        <v>1</v>
      </c>
      <c r="D19" s="128"/>
      <c r="E19" s="128"/>
    </row>
    <row r="20" spans="1:5" ht="15" thickBot="1" x14ac:dyDescent="0.35">
      <c r="A20" s="194" t="s">
        <v>17</v>
      </c>
      <c r="B20" s="11" t="s">
        <v>18</v>
      </c>
      <c r="C20" s="209" t="s">
        <v>19</v>
      </c>
      <c r="D20" s="210"/>
      <c r="E20" s="211"/>
    </row>
    <row r="21" spans="1:5" ht="26.4" thickBot="1" x14ac:dyDescent="0.35">
      <c r="A21" s="195"/>
      <c r="B21" s="9" t="str">
        <f>IF(COUNTIF( C15:C19,"CT")&lt;3,IF(COUNTIF( C15:C19,"NC")=5, "NO CUMPLE","ESCASO"), IF(COUNTIF(C15:C19,"CT" )=5, "PLENO", IF(COUNTIF(C15:C19,"NC")=0,"SATISFACTORIO","SUFICIENTE")))</f>
        <v>NO CUMPLE</v>
      </c>
      <c r="C21" s="215">
        <f>IF(B21="NO CUMPLE",1,IF(B21="ESCASO",2,IF(B21="SUFICIENTE",3,IF(B21="SATISFACTORIO",4,5))))</f>
        <v>1</v>
      </c>
      <c r="D21" s="216"/>
      <c r="E21" s="217"/>
    </row>
    <row r="22" spans="1:5" ht="24.6" thickBot="1" x14ac:dyDescent="0.35">
      <c r="A22" s="12" t="s">
        <v>20</v>
      </c>
      <c r="B22" s="212" t="s">
        <v>21</v>
      </c>
      <c r="C22" s="213"/>
      <c r="D22" s="213"/>
      <c r="E22" s="214"/>
    </row>
    <row r="23" spans="1:5" ht="15" thickBot="1" x14ac:dyDescent="0.35">
      <c r="A23" s="204" t="s">
        <v>32</v>
      </c>
      <c r="B23" s="18" t="s">
        <v>0</v>
      </c>
      <c r="C23" s="19" t="s">
        <v>11</v>
      </c>
      <c r="D23" s="20" t="s">
        <v>12</v>
      </c>
      <c r="E23" s="15" t="s">
        <v>13</v>
      </c>
    </row>
    <row r="24" spans="1:5" ht="36.6" thickBot="1" x14ac:dyDescent="0.35">
      <c r="A24" s="205"/>
      <c r="B24" s="21"/>
      <c r="C24" s="22" t="s">
        <v>14</v>
      </c>
      <c r="D24" s="79" t="s">
        <v>15</v>
      </c>
      <c r="E24" s="16" t="s">
        <v>16</v>
      </c>
    </row>
    <row r="25" spans="1:5" ht="40.200000000000003" thickBot="1" x14ac:dyDescent="0.35">
      <c r="A25" s="201" t="s">
        <v>45</v>
      </c>
      <c r="B25" s="23" t="s">
        <v>46</v>
      </c>
      <c r="C25" s="131" t="s">
        <v>1</v>
      </c>
      <c r="D25" s="130"/>
      <c r="E25" s="130"/>
    </row>
    <row r="26" spans="1:5" ht="27" thickBot="1" x14ac:dyDescent="0.35">
      <c r="A26" s="202"/>
      <c r="B26" s="24" t="s">
        <v>47</v>
      </c>
      <c r="C26" s="132" t="s">
        <v>1</v>
      </c>
      <c r="D26" s="130"/>
      <c r="E26" s="130"/>
    </row>
    <row r="27" spans="1:5" ht="27" thickBot="1" x14ac:dyDescent="0.35">
      <c r="A27" s="202"/>
      <c r="B27" s="24" t="s">
        <v>48</v>
      </c>
      <c r="C27" s="132" t="s">
        <v>1</v>
      </c>
      <c r="D27" s="130"/>
      <c r="E27" s="130"/>
    </row>
    <row r="28" spans="1:5" ht="40.200000000000003" thickBot="1" x14ac:dyDescent="0.35">
      <c r="A28" s="202"/>
      <c r="B28" s="24" t="s">
        <v>49</v>
      </c>
      <c r="C28" s="132" t="s">
        <v>1</v>
      </c>
      <c r="D28" s="130"/>
      <c r="E28" s="130"/>
    </row>
    <row r="29" spans="1:5" ht="40.200000000000003" thickBot="1" x14ac:dyDescent="0.35">
      <c r="A29" s="203"/>
      <c r="B29" s="24" t="s">
        <v>50</v>
      </c>
      <c r="C29" s="132" t="s">
        <v>1</v>
      </c>
      <c r="D29" s="130"/>
      <c r="E29" s="130"/>
    </row>
    <row r="30" spans="1:5" ht="15" thickBot="1" x14ac:dyDescent="0.35">
      <c r="A30" s="194" t="s">
        <v>17</v>
      </c>
      <c r="B30" s="11" t="s">
        <v>22</v>
      </c>
      <c r="C30" s="209" t="s">
        <v>19</v>
      </c>
      <c r="D30" s="210"/>
      <c r="E30" s="211"/>
    </row>
    <row r="31" spans="1:5" ht="33" customHeight="1" thickBot="1" x14ac:dyDescent="0.35">
      <c r="A31" s="195"/>
      <c r="B31" s="9" t="str">
        <f>IF(COUNTIF( C25:C29,"CT")&lt;3,IF(COUNTIF( C25:C29,"NC")=5, "NO CUMPLE","ESCASO"), IF(COUNTIF(C25:C29,"CT" )=5, "PLENO", IF(COUNTIF(C25:C29,"NC")=0,"SATISFACTORIO","SUFICIENTE")))</f>
        <v>NO CUMPLE</v>
      </c>
      <c r="C31" s="215">
        <f>IF(B31="NO CUMPLE",1,IF(B31="ESCASO",2,IF(B31="SUFICIENTE",3,IF(B31="SATISFACTORIO",4,5))))</f>
        <v>1</v>
      </c>
      <c r="D31" s="216"/>
      <c r="E31" s="217"/>
    </row>
    <row r="32" spans="1:5" ht="24.6" thickBot="1" x14ac:dyDescent="0.35">
      <c r="A32" s="12" t="s">
        <v>20</v>
      </c>
      <c r="B32" s="212" t="s">
        <v>21</v>
      </c>
      <c r="C32" s="213"/>
      <c r="D32" s="213"/>
      <c r="E32" s="214"/>
    </row>
    <row r="33" spans="1:5" ht="15" thickBot="1" x14ac:dyDescent="0.35">
      <c r="A33" s="236" t="s">
        <v>32</v>
      </c>
      <c r="B33" s="26" t="s">
        <v>0</v>
      </c>
      <c r="C33" s="27" t="s">
        <v>11</v>
      </c>
      <c r="D33" s="15" t="s">
        <v>12</v>
      </c>
      <c r="E33" s="28" t="s">
        <v>13</v>
      </c>
    </row>
    <row r="34" spans="1:5" ht="36.6" thickBot="1" x14ac:dyDescent="0.35">
      <c r="A34" s="205"/>
      <c r="B34" s="21"/>
      <c r="C34" s="69" t="s">
        <v>14</v>
      </c>
      <c r="D34" s="16" t="s">
        <v>15</v>
      </c>
      <c r="E34" s="16" t="s">
        <v>16</v>
      </c>
    </row>
    <row r="35" spans="1:5" ht="27" thickBot="1" x14ac:dyDescent="0.35">
      <c r="A35" s="201" t="s">
        <v>51</v>
      </c>
      <c r="B35" s="29" t="s">
        <v>52</v>
      </c>
      <c r="C35" s="131" t="s">
        <v>1</v>
      </c>
      <c r="D35" s="133"/>
      <c r="E35" s="124"/>
    </row>
    <row r="36" spans="1:5" ht="27" thickBot="1" x14ac:dyDescent="0.35">
      <c r="A36" s="202"/>
      <c r="B36" s="59" t="s">
        <v>53</v>
      </c>
      <c r="C36" s="131" t="s">
        <v>1</v>
      </c>
      <c r="D36" s="166"/>
      <c r="E36" s="167"/>
    </row>
    <row r="37" spans="1:5" ht="27" thickBot="1" x14ac:dyDescent="0.35">
      <c r="A37" s="202"/>
      <c r="B37" s="59" t="s">
        <v>54</v>
      </c>
      <c r="C37" s="131" t="s">
        <v>1</v>
      </c>
      <c r="D37" s="166"/>
      <c r="E37" s="167"/>
    </row>
    <row r="38" spans="1:5" ht="27" thickBot="1" x14ac:dyDescent="0.35">
      <c r="A38" s="202"/>
      <c r="B38" s="29" t="s">
        <v>55</v>
      </c>
      <c r="C38" s="132" t="s">
        <v>1</v>
      </c>
      <c r="D38" s="127"/>
      <c r="E38" s="127"/>
    </row>
    <row r="39" spans="1:5" ht="27" thickBot="1" x14ac:dyDescent="0.35">
      <c r="A39" s="203"/>
      <c r="B39" s="23" t="s">
        <v>56</v>
      </c>
      <c r="C39" s="132" t="s">
        <v>1</v>
      </c>
      <c r="D39" s="128"/>
      <c r="E39" s="126"/>
    </row>
    <row r="40" spans="1:5" ht="15" thickBot="1" x14ac:dyDescent="0.35">
      <c r="A40" s="194" t="s">
        <v>17</v>
      </c>
      <c r="B40" s="11" t="s">
        <v>22</v>
      </c>
      <c r="C40" s="209" t="s">
        <v>19</v>
      </c>
      <c r="D40" s="210"/>
      <c r="E40" s="211"/>
    </row>
    <row r="41" spans="1:5" ht="29.25" customHeight="1" thickBot="1" x14ac:dyDescent="0.35">
      <c r="A41" s="195"/>
      <c r="B41" s="9" t="str">
        <f>IF(COUNTIF( C35:C39,"CT")&lt;3,IF(COUNTIF( C35:C39,"NC")=5, "NO CUMPLE","ESCASO"), IF(COUNTIF(C35:C39,"CT" )=5, "PLENO", IF(COUNTIF(C35:C39,"NC")=0,"SATISFACTORIO","SUFICIENTE")))</f>
        <v>NO CUMPLE</v>
      </c>
      <c r="C41" s="215">
        <f>IF(B41="NO CUMPLE",1,IF(B41="ESCASO",2,IF(B41="SUFICIENTE",3,IF(B41="SATISFACTORIO",4,5))))</f>
        <v>1</v>
      </c>
      <c r="D41" s="216"/>
      <c r="E41" s="217"/>
    </row>
    <row r="42" spans="1:5" ht="24.6" thickBot="1" x14ac:dyDescent="0.35">
      <c r="A42" s="12" t="s">
        <v>20</v>
      </c>
      <c r="B42" s="233" t="s">
        <v>21</v>
      </c>
      <c r="C42" s="234"/>
      <c r="D42" s="234"/>
      <c r="E42" s="235"/>
    </row>
    <row r="43" spans="1:5" ht="15" thickBot="1" x14ac:dyDescent="0.35">
      <c r="A43" s="25"/>
      <c r="B43" s="30"/>
      <c r="C43" s="30"/>
      <c r="D43" s="30"/>
      <c r="E43" s="30"/>
    </row>
    <row r="44" spans="1:5" ht="22.2" customHeight="1" thickBot="1" x14ac:dyDescent="0.35">
      <c r="A44" s="227" t="s">
        <v>23</v>
      </c>
      <c r="B44" s="228"/>
      <c r="C44" s="228"/>
      <c r="D44" s="228"/>
      <c r="E44" s="229"/>
    </row>
    <row r="45" spans="1:5" ht="22.95" customHeight="1" thickBot="1" x14ac:dyDescent="0.35">
      <c r="A45" s="230" t="s">
        <v>24</v>
      </c>
      <c r="B45" s="231"/>
      <c r="C45" s="230" t="s">
        <v>25</v>
      </c>
      <c r="D45" s="232"/>
      <c r="E45" s="231"/>
    </row>
    <row r="46" spans="1:5" ht="68.400000000000006" customHeight="1" thickBot="1" x14ac:dyDescent="0.35">
      <c r="A46" s="218" t="s">
        <v>26</v>
      </c>
      <c r="B46" s="219"/>
      <c r="C46" s="218" t="s">
        <v>27</v>
      </c>
      <c r="D46" s="220"/>
      <c r="E46" s="219"/>
    </row>
    <row r="47" spans="1:5" ht="15" thickBot="1" x14ac:dyDescent="0.35">
      <c r="A47" s="221" t="s">
        <v>28</v>
      </c>
      <c r="B47" s="222"/>
      <c r="C47" s="222"/>
      <c r="D47" s="222"/>
      <c r="E47" s="223"/>
    </row>
    <row r="48" spans="1:5" ht="81.599999999999994" customHeight="1" thickBot="1" x14ac:dyDescent="0.35">
      <c r="A48" s="224" t="s">
        <v>29</v>
      </c>
      <c r="B48" s="225"/>
      <c r="C48" s="225"/>
      <c r="D48" s="225"/>
      <c r="E48" s="226"/>
    </row>
  </sheetData>
  <sheetProtection formatCells="0" formatColumns="0" formatRows="0" insertHyperlinks="0"/>
  <mergeCells count="35">
    <mergeCell ref="B42:E42"/>
    <mergeCell ref="A40:A41"/>
    <mergeCell ref="C40:E40"/>
    <mergeCell ref="C30:E30"/>
    <mergeCell ref="B32:E32"/>
    <mergeCell ref="A30:A31"/>
    <mergeCell ref="A35:A39"/>
    <mergeCell ref="A33:A34"/>
    <mergeCell ref="C31:E31"/>
    <mergeCell ref="C41:E41"/>
    <mergeCell ref="A46:B46"/>
    <mergeCell ref="C46:E46"/>
    <mergeCell ref="A47:E47"/>
    <mergeCell ref="A48:E48"/>
    <mergeCell ref="A44:E44"/>
    <mergeCell ref="A45:B45"/>
    <mergeCell ref="C45:E45"/>
    <mergeCell ref="A25:A29"/>
    <mergeCell ref="A23:A24"/>
    <mergeCell ref="A15:A19"/>
    <mergeCell ref="C20:E20"/>
    <mergeCell ref="B22:E22"/>
    <mergeCell ref="A20:A21"/>
    <mergeCell ref="C21:E21"/>
    <mergeCell ref="C10:E10"/>
    <mergeCell ref="B12:E12"/>
    <mergeCell ref="A10:A11"/>
    <mergeCell ref="A13:A14"/>
    <mergeCell ref="B13:B14"/>
    <mergeCell ref="C11:E11"/>
    <mergeCell ref="A5:A9"/>
    <mergeCell ref="A1:E1"/>
    <mergeCell ref="A2:E2"/>
    <mergeCell ref="A3:A4"/>
    <mergeCell ref="B3:B4"/>
  </mergeCells>
  <dataValidations count="1">
    <dataValidation type="list" allowBlank="1" showInputMessage="1" showErrorMessage="1" promptTitle="1;0;5;0" sqref="C25:C29 C15:C19 C5:C9 C35:C39">
      <formula1>"CT,CP,NC"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sqref="A1:E1"/>
    </sheetView>
  </sheetViews>
  <sheetFormatPr baseColWidth="10" defaultColWidth="11.5546875" defaultRowHeight="14.4" x14ac:dyDescent="0.3"/>
  <cols>
    <col min="1" max="1" width="19.6640625" style="14" customWidth="1"/>
    <col min="2" max="2" width="37.88671875" style="14" customWidth="1"/>
    <col min="3" max="3" width="14" style="14" customWidth="1"/>
    <col min="4" max="4" width="44.33203125" style="14" customWidth="1"/>
    <col min="5" max="5" width="60" style="14" customWidth="1"/>
    <col min="6" max="16384" width="11.5546875" style="14"/>
  </cols>
  <sheetData>
    <row r="1" spans="1:5" x14ac:dyDescent="0.3">
      <c r="A1" s="178" t="s">
        <v>57</v>
      </c>
      <c r="B1" s="179"/>
      <c r="C1" s="179"/>
      <c r="D1" s="179"/>
      <c r="E1" s="179"/>
    </row>
    <row r="2" spans="1:5" ht="15" thickBot="1" x14ac:dyDescent="0.35">
      <c r="A2" s="181" t="s">
        <v>59</v>
      </c>
      <c r="B2" s="182"/>
      <c r="C2" s="182"/>
      <c r="D2" s="182"/>
      <c r="E2" s="182"/>
    </row>
    <row r="3" spans="1:5" ht="15" customHeight="1" thickBot="1" x14ac:dyDescent="0.35">
      <c r="A3" s="184" t="s">
        <v>32</v>
      </c>
      <c r="B3" s="49" t="s">
        <v>0</v>
      </c>
      <c r="C3" s="34" t="s">
        <v>11</v>
      </c>
      <c r="D3" s="41" t="s">
        <v>12</v>
      </c>
      <c r="E3" s="41" t="s">
        <v>13</v>
      </c>
    </row>
    <row r="4" spans="1:5" ht="48.6" thickBot="1" x14ac:dyDescent="0.35">
      <c r="A4" s="185"/>
      <c r="B4" s="50"/>
      <c r="C4" s="31" t="s">
        <v>14</v>
      </c>
      <c r="D4" s="39" t="s">
        <v>15</v>
      </c>
      <c r="E4" s="64" t="s">
        <v>16</v>
      </c>
    </row>
    <row r="5" spans="1:5" ht="43.5" customHeight="1" thickBot="1" x14ac:dyDescent="0.35">
      <c r="A5" s="246" t="s">
        <v>60</v>
      </c>
      <c r="B5" s="5" t="s">
        <v>61</v>
      </c>
      <c r="C5" s="123" t="s">
        <v>1</v>
      </c>
      <c r="D5" s="134"/>
      <c r="E5" s="134"/>
    </row>
    <row r="6" spans="1:5" ht="27" thickBot="1" x14ac:dyDescent="0.35">
      <c r="A6" s="247"/>
      <c r="B6" s="5" t="s">
        <v>62</v>
      </c>
      <c r="C6" s="123" t="s">
        <v>1</v>
      </c>
      <c r="D6" s="134"/>
      <c r="E6" s="134"/>
    </row>
    <row r="7" spans="1:5" ht="27" thickBot="1" x14ac:dyDescent="0.35">
      <c r="A7" s="247"/>
      <c r="B7" s="5" t="s">
        <v>63</v>
      </c>
      <c r="C7" s="123" t="s">
        <v>1</v>
      </c>
      <c r="D7" s="134"/>
      <c r="E7" s="134"/>
    </row>
    <row r="8" spans="1:5" ht="40.200000000000003" thickBot="1" x14ac:dyDescent="0.35">
      <c r="A8" s="247"/>
      <c r="B8" s="5" t="s">
        <v>64</v>
      </c>
      <c r="C8" s="123" t="s">
        <v>1</v>
      </c>
      <c r="D8" s="134"/>
      <c r="E8" s="134"/>
    </row>
    <row r="9" spans="1:5" ht="40.200000000000003" thickBot="1" x14ac:dyDescent="0.35">
      <c r="A9" s="248"/>
      <c r="B9" s="5" t="s">
        <v>65</v>
      </c>
      <c r="C9" s="135" t="s">
        <v>1</v>
      </c>
      <c r="D9" s="136"/>
      <c r="E9" s="136"/>
    </row>
    <row r="10" spans="1:5" ht="24.6" customHeight="1" thickBot="1" x14ac:dyDescent="0.35">
      <c r="A10" s="241" t="s">
        <v>17</v>
      </c>
      <c r="B10" s="46" t="s">
        <v>18</v>
      </c>
      <c r="C10" s="249" t="s">
        <v>19</v>
      </c>
      <c r="D10" s="249"/>
      <c r="E10" s="249"/>
    </row>
    <row r="11" spans="1:5" ht="26.4" customHeight="1" thickBot="1" x14ac:dyDescent="0.35">
      <c r="A11" s="242"/>
      <c r="B11" s="9" t="str">
        <f>IF(COUNTIF( C5:C9,"CT")&lt;3,IF(COUNTIF( C5:C9,"NC")=5, "NO CUMPLE","ESCASO"), IF(COUNTIF(C5:C9,"CT" )=5, "PLENO", IF(COUNTIF(C5:C9,"NC")=0,"SATISFACTORIO","SUFICIENTE")))</f>
        <v>NO CUMPLE</v>
      </c>
      <c r="C11" s="243">
        <f>IF(B11="NO CUMPLE",1,IF(B11="ESCASO",2,IF(B11="SUFICIENTE",3,IF(B11="SATISFACTORIO",4,5))))</f>
        <v>1</v>
      </c>
      <c r="D11" s="244"/>
      <c r="E11" s="245"/>
    </row>
    <row r="12" spans="1:5" ht="24.6" thickBot="1" x14ac:dyDescent="0.35">
      <c r="A12" s="12" t="s">
        <v>20</v>
      </c>
      <c r="B12" s="250" t="s">
        <v>21</v>
      </c>
      <c r="C12" s="192"/>
      <c r="D12" s="192"/>
      <c r="E12" s="193"/>
    </row>
    <row r="13" spans="1:5" ht="15" customHeight="1" thickBot="1" x14ac:dyDescent="0.35">
      <c r="A13" s="236" t="s">
        <v>32</v>
      </c>
      <c r="B13" s="239" t="s">
        <v>0</v>
      </c>
      <c r="C13" s="32" t="s">
        <v>11</v>
      </c>
      <c r="D13" s="47" t="s">
        <v>12</v>
      </c>
      <c r="E13" s="73" t="s">
        <v>13</v>
      </c>
    </row>
    <row r="14" spans="1:5" ht="48" customHeight="1" thickBot="1" x14ac:dyDescent="0.35">
      <c r="A14" s="238"/>
      <c r="B14" s="240"/>
      <c r="C14" s="33" t="s">
        <v>14</v>
      </c>
      <c r="D14" s="48" t="s">
        <v>15</v>
      </c>
      <c r="E14" s="74" t="s">
        <v>16</v>
      </c>
    </row>
    <row r="15" spans="1:5" ht="40.200000000000003" thickBot="1" x14ac:dyDescent="0.35">
      <c r="A15" s="251" t="s">
        <v>66</v>
      </c>
      <c r="B15" s="44" t="s">
        <v>67</v>
      </c>
      <c r="C15" s="137" t="s">
        <v>1</v>
      </c>
      <c r="D15" s="138"/>
      <c r="E15" s="139"/>
    </row>
    <row r="16" spans="1:5" ht="53.4" thickBot="1" x14ac:dyDescent="0.35">
      <c r="A16" s="202"/>
      <c r="B16" s="44" t="s">
        <v>68</v>
      </c>
      <c r="C16" s="137" t="s">
        <v>1</v>
      </c>
      <c r="D16" s="138"/>
      <c r="E16" s="144"/>
    </row>
    <row r="17" spans="1:5" ht="27" thickBot="1" x14ac:dyDescent="0.35">
      <c r="A17" s="202"/>
      <c r="B17" s="44" t="s">
        <v>69</v>
      </c>
      <c r="C17" s="137" t="s">
        <v>1</v>
      </c>
      <c r="D17" s="138"/>
      <c r="E17" s="144"/>
    </row>
    <row r="18" spans="1:5" ht="40.200000000000003" thickBot="1" x14ac:dyDescent="0.35">
      <c r="A18" s="202"/>
      <c r="B18" s="45" t="s">
        <v>70</v>
      </c>
      <c r="C18" s="140" t="s">
        <v>1</v>
      </c>
      <c r="D18" s="141"/>
      <c r="E18" s="142"/>
    </row>
    <row r="19" spans="1:5" ht="40.200000000000003" thickBot="1" x14ac:dyDescent="0.35">
      <c r="A19" s="203"/>
      <c r="B19" s="42" t="s">
        <v>71</v>
      </c>
      <c r="C19" s="140" t="s">
        <v>1</v>
      </c>
      <c r="D19" s="141"/>
      <c r="E19" s="142"/>
    </row>
    <row r="20" spans="1:5" ht="29.25" customHeight="1" thickBot="1" x14ac:dyDescent="0.35">
      <c r="A20" s="252" t="s">
        <v>17</v>
      </c>
      <c r="B20" s="43" t="s">
        <v>18</v>
      </c>
      <c r="C20" s="254" t="s">
        <v>19</v>
      </c>
      <c r="D20" s="255"/>
      <c r="E20" s="256"/>
    </row>
    <row r="21" spans="1:5" ht="26.4" thickBot="1" x14ac:dyDescent="0.35">
      <c r="A21" s="253"/>
      <c r="B21" s="9" t="str">
        <f>IF(COUNTIF( C15:C19,"CT")&lt;3,IF(COUNTIF( C15:C19,"NC")=5, "NO CUMPLE","ESCASO"), IF(COUNTIF(C15:C19,"CT" )=5, "PLENO", IF(COUNTIF(C15:C19,"NC")=0,"SATISFACTORIO","SUFICIENTE")))</f>
        <v>NO CUMPLE</v>
      </c>
      <c r="C21" s="257">
        <f>IF(B21="NO CUMPLE",1,IF(B21="ESCASO",2,IF(B21="SUFICIENTE",3,IF(B21="SATISFACTORIO",4,5))))</f>
        <v>1</v>
      </c>
      <c r="D21" s="257"/>
      <c r="E21" s="257"/>
    </row>
    <row r="22" spans="1:5" ht="24.6" thickBot="1" x14ac:dyDescent="0.35">
      <c r="A22" s="25" t="s">
        <v>20</v>
      </c>
      <c r="B22" s="237" t="s">
        <v>21</v>
      </c>
      <c r="C22" s="237"/>
      <c r="D22" s="237"/>
      <c r="E22" s="237"/>
    </row>
    <row r="23" spans="1:5" ht="15" customHeight="1" thickBot="1" x14ac:dyDescent="0.35">
      <c r="A23" s="184" t="s">
        <v>32</v>
      </c>
      <c r="B23" s="259" t="s">
        <v>0</v>
      </c>
      <c r="C23" s="52" t="s">
        <v>11</v>
      </c>
      <c r="D23" s="51" t="s">
        <v>12</v>
      </c>
      <c r="E23" s="77" t="s">
        <v>13</v>
      </c>
    </row>
    <row r="24" spans="1:5" ht="60" customHeight="1" thickBot="1" x14ac:dyDescent="0.35">
      <c r="A24" s="187"/>
      <c r="B24" s="260"/>
      <c r="C24" s="53" t="s">
        <v>14</v>
      </c>
      <c r="D24" s="53" t="s">
        <v>15</v>
      </c>
      <c r="E24" s="78" t="s">
        <v>16</v>
      </c>
    </row>
    <row r="25" spans="1:5" ht="27" thickBot="1" x14ac:dyDescent="0.35">
      <c r="A25" s="258" t="s">
        <v>72</v>
      </c>
      <c r="B25" s="76" t="s">
        <v>73</v>
      </c>
      <c r="C25" s="140" t="s">
        <v>1</v>
      </c>
      <c r="D25" s="143"/>
      <c r="E25" s="144"/>
    </row>
    <row r="26" spans="1:5" ht="56.25" customHeight="1" thickBot="1" x14ac:dyDescent="0.35">
      <c r="A26" s="247"/>
      <c r="B26" s="76" t="s">
        <v>74</v>
      </c>
      <c r="C26" s="140" t="s">
        <v>1</v>
      </c>
      <c r="D26" s="143"/>
      <c r="E26" s="144"/>
    </row>
    <row r="27" spans="1:5" ht="53.4" thickBot="1" x14ac:dyDescent="0.35">
      <c r="A27" s="247"/>
      <c r="B27" s="40" t="s">
        <v>75</v>
      </c>
      <c r="C27" s="140" t="s">
        <v>1</v>
      </c>
      <c r="D27" s="145"/>
      <c r="E27" s="142"/>
    </row>
    <row r="28" spans="1:5" ht="53.4" thickBot="1" x14ac:dyDescent="0.35">
      <c r="A28" s="247"/>
      <c r="B28" s="40" t="s">
        <v>76</v>
      </c>
      <c r="C28" s="140" t="s">
        <v>1</v>
      </c>
      <c r="D28" s="145"/>
      <c r="E28" s="142"/>
    </row>
    <row r="29" spans="1:5" ht="43.2" customHeight="1" thickBot="1" x14ac:dyDescent="0.35">
      <c r="A29" s="248"/>
      <c r="B29" s="40" t="s">
        <v>77</v>
      </c>
      <c r="C29" s="140" t="s">
        <v>1</v>
      </c>
      <c r="D29" s="145"/>
      <c r="E29" s="142"/>
    </row>
    <row r="30" spans="1:5" ht="23.4" customHeight="1" thickBot="1" x14ac:dyDescent="0.35">
      <c r="A30" s="241" t="s">
        <v>17</v>
      </c>
      <c r="B30" s="65" t="s">
        <v>18</v>
      </c>
      <c r="C30" s="254" t="s">
        <v>19</v>
      </c>
      <c r="D30" s="255"/>
      <c r="E30" s="256"/>
    </row>
    <row r="31" spans="1:5" ht="24" customHeight="1" thickBot="1" x14ac:dyDescent="0.35">
      <c r="A31" s="242"/>
      <c r="B31" s="9" t="str">
        <f>IF(COUNTIF( C25:C29,"CT")&lt;3,IF(COUNTIF( C25:C29,"NC")=5, "NO CUMPLE","ESCASO"), IF(COUNTIF(C25:C29,"CT" )=5, "PLENO", IF(COUNTIF(C25:C29,"NC")=0,"SATISFACTORIO","SUFICIENTE")))</f>
        <v>NO CUMPLE</v>
      </c>
      <c r="C31" s="215">
        <f>IF(B31="NO CUMPLE",1,IF(B31="ESCASO",2,IF(B31="SUFICIENTE",3,IF(B31="SATISFACTORIO",4,5))))</f>
        <v>1</v>
      </c>
      <c r="D31" s="216"/>
      <c r="E31" s="217"/>
    </row>
    <row r="32" spans="1:5" ht="24.6" thickBot="1" x14ac:dyDescent="0.35">
      <c r="A32" s="12" t="s">
        <v>20</v>
      </c>
      <c r="B32" s="266" t="s">
        <v>21</v>
      </c>
      <c r="C32" s="267"/>
      <c r="D32" s="267"/>
      <c r="E32" s="268"/>
    </row>
    <row r="33" spans="1:5" ht="15" thickBot="1" x14ac:dyDescent="0.35">
      <c r="A33" s="263" t="s">
        <v>32</v>
      </c>
      <c r="B33" s="265" t="s">
        <v>0</v>
      </c>
      <c r="C33" s="68" t="s">
        <v>11</v>
      </c>
      <c r="D33" s="68" t="s">
        <v>12</v>
      </c>
      <c r="E33" s="68" t="s">
        <v>13</v>
      </c>
    </row>
    <row r="34" spans="1:5" ht="62.4" customHeight="1" thickBot="1" x14ac:dyDescent="0.35">
      <c r="A34" s="264"/>
      <c r="B34" s="265"/>
      <c r="C34" s="69" t="s">
        <v>14</v>
      </c>
      <c r="D34" s="69" t="s">
        <v>15</v>
      </c>
      <c r="E34" s="69" t="s">
        <v>16</v>
      </c>
    </row>
    <row r="35" spans="1:5" ht="40.200000000000003" thickBot="1" x14ac:dyDescent="0.35">
      <c r="A35" s="261" t="s">
        <v>78</v>
      </c>
      <c r="B35" s="66" t="s">
        <v>79</v>
      </c>
      <c r="C35" s="140" t="s">
        <v>1</v>
      </c>
      <c r="D35" s="146"/>
      <c r="E35" s="139"/>
    </row>
    <row r="36" spans="1:5" ht="27" thickBot="1" x14ac:dyDescent="0.35">
      <c r="A36" s="176"/>
      <c r="B36" s="66" t="s">
        <v>80</v>
      </c>
      <c r="C36" s="140" t="s">
        <v>1</v>
      </c>
      <c r="D36" s="145"/>
      <c r="E36" s="142"/>
    </row>
    <row r="37" spans="1:5" ht="40.200000000000003" thickBot="1" x14ac:dyDescent="0.35">
      <c r="A37" s="176"/>
      <c r="B37" s="66" t="s">
        <v>81</v>
      </c>
      <c r="C37" s="140" t="s">
        <v>1</v>
      </c>
      <c r="D37" s="145"/>
      <c r="E37" s="142"/>
    </row>
    <row r="38" spans="1:5" ht="40.200000000000003" thickBot="1" x14ac:dyDescent="0.35">
      <c r="A38" s="176"/>
      <c r="B38" s="66" t="s">
        <v>82</v>
      </c>
      <c r="C38" s="140" t="s">
        <v>1</v>
      </c>
      <c r="D38" s="145"/>
      <c r="E38" s="142"/>
    </row>
    <row r="39" spans="1:5" ht="40.200000000000003" thickBot="1" x14ac:dyDescent="0.35">
      <c r="A39" s="262"/>
      <c r="B39" s="66" t="s">
        <v>83</v>
      </c>
      <c r="C39" s="140" t="s">
        <v>1</v>
      </c>
      <c r="D39" s="145"/>
      <c r="E39" s="142"/>
    </row>
    <row r="40" spans="1:5" ht="29.25" customHeight="1" thickBot="1" x14ac:dyDescent="0.35">
      <c r="A40" s="273" t="s">
        <v>17</v>
      </c>
      <c r="B40" s="70" t="s">
        <v>18</v>
      </c>
      <c r="C40" s="254" t="s">
        <v>19</v>
      </c>
      <c r="D40" s="255"/>
      <c r="E40" s="256"/>
    </row>
    <row r="41" spans="1:5" ht="31.5" customHeight="1" thickBot="1" x14ac:dyDescent="0.35">
      <c r="A41" s="242"/>
      <c r="B41" s="9" t="str">
        <f>IF(COUNTIF( C35:C39,"CT")&lt;3,IF(COUNTIF( C35:C39,"NC")=5, "NO CUMPLE","ESCASO"), IF(COUNTIF(C35:C39,"CT" )=5, "PLENO", IF(COUNTIF(C35:C39,"NC")=0,"SATISFACTORIO","SUFICIENTE")))</f>
        <v>NO CUMPLE</v>
      </c>
      <c r="C41" s="215">
        <f>IF(B41="NO CUMPLE",1,IF(B41="ESCASO",2,IF(B41="SUFICIENTE",3,IF(B41="SATISFACTORIO",4,5))))</f>
        <v>1</v>
      </c>
      <c r="D41" s="216"/>
      <c r="E41" s="217"/>
    </row>
    <row r="42" spans="1:5" ht="24.6" thickBot="1" x14ac:dyDescent="0.35">
      <c r="A42" s="12" t="s">
        <v>20</v>
      </c>
      <c r="B42" s="212" t="s">
        <v>21</v>
      </c>
      <c r="C42" s="213"/>
      <c r="D42" s="213"/>
      <c r="E42" s="272"/>
    </row>
    <row r="43" spans="1:5" ht="15" customHeight="1" thickBot="1" x14ac:dyDescent="0.35">
      <c r="A43" s="274" t="s">
        <v>23</v>
      </c>
      <c r="B43" s="274"/>
      <c r="C43" s="274"/>
      <c r="D43" s="274"/>
      <c r="E43" s="274"/>
    </row>
    <row r="44" spans="1:5" ht="15" customHeight="1" thickBot="1" x14ac:dyDescent="0.35">
      <c r="A44" s="274" t="s">
        <v>24</v>
      </c>
      <c r="B44" s="274"/>
      <c r="C44" s="274" t="s">
        <v>25</v>
      </c>
      <c r="D44" s="274"/>
      <c r="E44" s="274"/>
    </row>
    <row r="45" spans="1:5" ht="71.400000000000006" customHeight="1" thickBot="1" x14ac:dyDescent="0.35">
      <c r="A45" s="237" t="s">
        <v>26</v>
      </c>
      <c r="B45" s="237"/>
      <c r="C45" s="237" t="s">
        <v>26</v>
      </c>
      <c r="D45" s="237"/>
      <c r="E45" s="237"/>
    </row>
    <row r="46" spans="1:5" ht="21.6" customHeight="1" thickBot="1" x14ac:dyDescent="0.35">
      <c r="A46" s="269" t="s">
        <v>28</v>
      </c>
      <c r="B46" s="270"/>
      <c r="C46" s="270"/>
      <c r="D46" s="270"/>
      <c r="E46" s="271"/>
    </row>
    <row r="47" spans="1:5" ht="55.95" customHeight="1" thickBot="1" x14ac:dyDescent="0.35">
      <c r="A47" s="237" t="s">
        <v>29</v>
      </c>
      <c r="B47" s="237"/>
      <c r="C47" s="237"/>
      <c r="D47" s="237"/>
      <c r="E47" s="237"/>
    </row>
    <row r="48" spans="1:5" x14ac:dyDescent="0.3">
      <c r="A48" s="71"/>
      <c r="B48" s="71"/>
      <c r="C48" s="71"/>
      <c r="D48" s="71"/>
      <c r="E48" s="71"/>
    </row>
    <row r="49" spans="1:5" ht="15.6" x14ac:dyDescent="0.3">
      <c r="A49" s="72"/>
      <c r="B49"/>
      <c r="C49"/>
      <c r="D49"/>
      <c r="E49"/>
    </row>
  </sheetData>
  <sheetProtection formatCells="0" formatColumns="0" formatRows="0" insertHyperlinks="0"/>
  <mergeCells count="36">
    <mergeCell ref="A47:E47"/>
    <mergeCell ref="A46:E46"/>
    <mergeCell ref="B42:E42"/>
    <mergeCell ref="C40:E40"/>
    <mergeCell ref="A40:A41"/>
    <mergeCell ref="C41:E41"/>
    <mergeCell ref="A44:B44"/>
    <mergeCell ref="A43:E43"/>
    <mergeCell ref="C44:E44"/>
    <mergeCell ref="C45:E45"/>
    <mergeCell ref="A45:B45"/>
    <mergeCell ref="A25:A29"/>
    <mergeCell ref="A23:A24"/>
    <mergeCell ref="B23:B24"/>
    <mergeCell ref="A35:A39"/>
    <mergeCell ref="A33:A34"/>
    <mergeCell ref="B33:B34"/>
    <mergeCell ref="A30:A31"/>
    <mergeCell ref="B32:E32"/>
    <mergeCell ref="C31:E31"/>
    <mergeCell ref="C30:E30"/>
    <mergeCell ref="A1:E1"/>
    <mergeCell ref="A2:E2"/>
    <mergeCell ref="A3:A4"/>
    <mergeCell ref="B22:E22"/>
    <mergeCell ref="A13:A14"/>
    <mergeCell ref="B13:B14"/>
    <mergeCell ref="A10:A11"/>
    <mergeCell ref="C11:E11"/>
    <mergeCell ref="A5:A9"/>
    <mergeCell ref="C10:E10"/>
    <mergeCell ref="B12:E12"/>
    <mergeCell ref="A15:A19"/>
    <mergeCell ref="A20:A21"/>
    <mergeCell ref="C20:E20"/>
    <mergeCell ref="C21:E21"/>
  </mergeCells>
  <dataValidations count="1">
    <dataValidation type="list" allowBlank="1" showInputMessage="1" showErrorMessage="1" promptTitle="1;0;5;0" sqref="C5:C9 C15:C19 C25:C29 C35:C39">
      <formula1>"CT,CP,NC"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opLeftCell="A61" zoomScale="90" zoomScaleNormal="90" workbookViewId="0">
      <selection activeCell="C69" sqref="C69"/>
    </sheetView>
  </sheetViews>
  <sheetFormatPr baseColWidth="10" defaultColWidth="11.5546875" defaultRowHeight="14.4" x14ac:dyDescent="0.3"/>
  <cols>
    <col min="1" max="1" width="24.109375" style="14" customWidth="1"/>
    <col min="2" max="2" width="40.5546875" style="14" customWidth="1"/>
    <col min="3" max="3" width="15.33203125" style="14" customWidth="1"/>
    <col min="4" max="4" width="43.109375" style="14" customWidth="1"/>
    <col min="5" max="5" width="60.5546875" style="14" customWidth="1"/>
    <col min="6" max="6" width="10.44140625" style="14" customWidth="1"/>
    <col min="7" max="8" width="11.5546875" style="14"/>
    <col min="9" max="9" width="12.33203125" style="14" customWidth="1"/>
    <col min="10" max="10" width="12.109375" style="14" customWidth="1"/>
    <col min="11" max="16384" width="11.5546875" style="14"/>
  </cols>
  <sheetData>
    <row r="1" spans="1:5" ht="14.4" customHeight="1" x14ac:dyDescent="0.3">
      <c r="A1" s="294" t="s">
        <v>84</v>
      </c>
      <c r="B1" s="295"/>
      <c r="C1" s="295"/>
      <c r="D1" s="295"/>
      <c r="E1" s="296"/>
    </row>
    <row r="2" spans="1:5" ht="15" thickBot="1" x14ac:dyDescent="0.35">
      <c r="A2" s="297" t="s">
        <v>85</v>
      </c>
      <c r="B2" s="182"/>
      <c r="C2" s="182"/>
      <c r="D2" s="182"/>
      <c r="E2" s="298"/>
    </row>
    <row r="3" spans="1:5" ht="29.4" customHeight="1" thickBot="1" x14ac:dyDescent="0.35">
      <c r="A3" s="80" t="s">
        <v>32</v>
      </c>
      <c r="B3" s="49" t="s">
        <v>0</v>
      </c>
      <c r="C3" s="92" t="s">
        <v>11</v>
      </c>
      <c r="D3" s="94" t="s">
        <v>12</v>
      </c>
      <c r="E3" s="105" t="s">
        <v>13</v>
      </c>
    </row>
    <row r="4" spans="1:5" ht="48.6" thickBot="1" x14ac:dyDescent="0.35">
      <c r="A4" s="81"/>
      <c r="B4" s="81"/>
      <c r="C4" s="93" t="s">
        <v>14</v>
      </c>
      <c r="D4" s="95" t="s">
        <v>15</v>
      </c>
      <c r="E4" s="106" t="s">
        <v>16</v>
      </c>
    </row>
    <row r="5" spans="1:5" ht="40.200000000000003" thickBot="1" x14ac:dyDescent="0.35">
      <c r="A5" s="201" t="s">
        <v>86</v>
      </c>
      <c r="B5" s="107" t="s">
        <v>87</v>
      </c>
      <c r="C5" s="123" t="s">
        <v>1</v>
      </c>
      <c r="D5" s="147"/>
      <c r="E5" s="148"/>
    </row>
    <row r="6" spans="1:5" ht="40.200000000000003" thickBot="1" x14ac:dyDescent="0.35">
      <c r="A6" s="202"/>
      <c r="B6" s="107" t="s">
        <v>88</v>
      </c>
      <c r="C6" s="123" t="s">
        <v>1</v>
      </c>
      <c r="D6" s="147"/>
      <c r="E6" s="148"/>
    </row>
    <row r="7" spans="1:5" ht="40.200000000000003" thickBot="1" x14ac:dyDescent="0.35">
      <c r="A7" s="202"/>
      <c r="B7" s="107" t="s">
        <v>89</v>
      </c>
      <c r="C7" s="123" t="s">
        <v>1</v>
      </c>
      <c r="D7" s="141"/>
      <c r="E7" s="142"/>
    </row>
    <row r="8" spans="1:5" ht="40.200000000000003" thickBot="1" x14ac:dyDescent="0.35">
      <c r="A8" s="202"/>
      <c r="B8" s="107" t="s">
        <v>90</v>
      </c>
      <c r="C8" s="123" t="s">
        <v>1</v>
      </c>
      <c r="D8" s="156"/>
      <c r="E8" s="142"/>
    </row>
    <row r="9" spans="1:5" ht="54.6" customHeight="1" thickBot="1" x14ac:dyDescent="0.35">
      <c r="A9" s="203"/>
      <c r="B9" s="107" t="s">
        <v>91</v>
      </c>
      <c r="C9" s="123" t="s">
        <v>1</v>
      </c>
      <c r="D9" s="141"/>
      <c r="E9" s="142"/>
    </row>
    <row r="10" spans="1:5" ht="24" customHeight="1" thickBot="1" x14ac:dyDescent="0.35">
      <c r="A10" s="280" t="s">
        <v>17</v>
      </c>
      <c r="B10" s="82" t="s">
        <v>18</v>
      </c>
      <c r="C10" s="254" t="s">
        <v>19</v>
      </c>
      <c r="D10" s="255"/>
      <c r="E10" s="256"/>
    </row>
    <row r="11" spans="1:5" ht="24" customHeight="1" thickBot="1" x14ac:dyDescent="0.35">
      <c r="A11" s="281"/>
      <c r="B11" s="9" t="str">
        <f>IF(COUNTIF( C5:C9,"CT")&lt;3,IF(COUNTIF( C5:C9,"NC")=5, "NO CUMPLE","ESCASO"), IF(COUNTIF(C5:C9,"CT" )=5, "PLENO", IF(COUNTIF(C5:C9,"NC")=0,"SATISFACTORIO","SUFICIENTE")))</f>
        <v>NO CUMPLE</v>
      </c>
      <c r="C11" s="198">
        <f>IF(B11="NO CUMPLE",1,IF(B11="ESCASO",2,IF(B11="SUFICIENTE",3,IF(B11="SATISFACTORIO",4,5))))</f>
        <v>1</v>
      </c>
      <c r="D11" s="199"/>
      <c r="E11" s="200"/>
    </row>
    <row r="12" spans="1:5" ht="22.2" customHeight="1" thickBot="1" x14ac:dyDescent="0.35">
      <c r="A12" s="83" t="s">
        <v>20</v>
      </c>
      <c r="B12" s="212" t="s">
        <v>21</v>
      </c>
      <c r="C12" s="213"/>
      <c r="D12" s="213"/>
      <c r="E12" s="272"/>
    </row>
    <row r="13" spans="1:5" ht="15" customHeight="1" thickBot="1" x14ac:dyDescent="0.35">
      <c r="A13" s="84" t="s">
        <v>10</v>
      </c>
      <c r="B13" s="87" t="s">
        <v>0</v>
      </c>
      <c r="C13" s="96" t="s">
        <v>11</v>
      </c>
      <c r="D13" s="97" t="s">
        <v>12</v>
      </c>
      <c r="E13" s="108" t="s">
        <v>13</v>
      </c>
    </row>
    <row r="14" spans="1:5" ht="60" customHeight="1" thickBot="1" x14ac:dyDescent="0.35">
      <c r="A14" s="85"/>
      <c r="B14" s="89"/>
      <c r="C14" s="98" t="s">
        <v>14</v>
      </c>
      <c r="D14" s="99" t="s">
        <v>15</v>
      </c>
      <c r="E14" s="109" t="s">
        <v>16</v>
      </c>
    </row>
    <row r="15" spans="1:5" ht="27" thickBot="1" x14ac:dyDescent="0.35">
      <c r="A15" s="201" t="s">
        <v>92</v>
      </c>
      <c r="B15" s="107" t="s">
        <v>93</v>
      </c>
      <c r="C15" s="123" t="s">
        <v>1</v>
      </c>
      <c r="D15" s="138"/>
      <c r="E15" s="148"/>
    </row>
    <row r="16" spans="1:5" ht="53.4" thickBot="1" x14ac:dyDescent="0.35">
      <c r="A16" s="202"/>
      <c r="B16" s="107" t="s">
        <v>94</v>
      </c>
      <c r="C16" s="123" t="s">
        <v>1</v>
      </c>
      <c r="D16" s="138"/>
      <c r="E16" s="148"/>
    </row>
    <row r="17" spans="1:5" ht="40.200000000000003" thickBot="1" x14ac:dyDescent="0.35">
      <c r="A17" s="202"/>
      <c r="B17" s="107" t="s">
        <v>95</v>
      </c>
      <c r="C17" s="123" t="s">
        <v>1</v>
      </c>
      <c r="D17" s="141"/>
      <c r="E17" s="142"/>
    </row>
    <row r="18" spans="1:5" ht="40.200000000000003" thickBot="1" x14ac:dyDescent="0.35">
      <c r="A18" s="202"/>
      <c r="B18" s="107" t="s">
        <v>96</v>
      </c>
      <c r="C18" s="123" t="s">
        <v>1</v>
      </c>
      <c r="D18" s="141"/>
      <c r="E18" s="142"/>
    </row>
    <row r="19" spans="1:5" ht="40.200000000000003" thickBot="1" x14ac:dyDescent="0.35">
      <c r="A19" s="203"/>
      <c r="B19" s="107" t="s">
        <v>97</v>
      </c>
      <c r="C19" s="123" t="s">
        <v>1</v>
      </c>
      <c r="D19" s="141"/>
      <c r="E19" s="142"/>
    </row>
    <row r="20" spans="1:5" ht="24" customHeight="1" thickBot="1" x14ac:dyDescent="0.35">
      <c r="A20" s="280" t="s">
        <v>17</v>
      </c>
      <c r="B20" s="82" t="s">
        <v>18</v>
      </c>
      <c r="C20" s="254" t="s">
        <v>19</v>
      </c>
      <c r="D20" s="255"/>
      <c r="E20" s="256"/>
    </row>
    <row r="21" spans="1:5" ht="24" customHeight="1" thickBot="1" x14ac:dyDescent="0.35">
      <c r="A21" s="281"/>
      <c r="B21" s="9" t="str">
        <f>IF(COUNTIF( C15:C19,"CT")&lt;3,IF(COUNTIF( C15:C19,"NC")=5, "NO CUMPLE","ESCASO"), IF(COUNTIF(C15:C19,"CT" )=5, "PLENO", IF(COUNTIF(C15:C19,"NC")=0,"SATISFACTORIO","SUFICIENTE")))</f>
        <v>NO CUMPLE</v>
      </c>
      <c r="C21" s="215">
        <f>IF(B21="NO CUMPLE",1,IF(B21="ESCASO",2,IF(B21="SUFICIENTE",3,IF(B21="SATISFACTORIO",4,5))))</f>
        <v>1</v>
      </c>
      <c r="D21" s="216"/>
      <c r="E21" s="217"/>
    </row>
    <row r="22" spans="1:5" ht="28.95" customHeight="1" thickBot="1" x14ac:dyDescent="0.35">
      <c r="A22" s="83" t="s">
        <v>20</v>
      </c>
      <c r="B22" s="212" t="s">
        <v>21</v>
      </c>
      <c r="C22" s="213"/>
      <c r="D22" s="213"/>
      <c r="E22" s="272"/>
    </row>
    <row r="23" spans="1:5" ht="15" customHeight="1" thickBot="1" x14ac:dyDescent="0.35">
      <c r="A23" s="236" t="s">
        <v>10</v>
      </c>
      <c r="B23" s="236" t="s">
        <v>0</v>
      </c>
      <c r="C23" s="97" t="s">
        <v>11</v>
      </c>
      <c r="D23" s="97" t="s">
        <v>12</v>
      </c>
      <c r="E23" s="97" t="s">
        <v>13</v>
      </c>
    </row>
    <row r="24" spans="1:5" ht="56.25" customHeight="1" thickBot="1" x14ac:dyDescent="0.35">
      <c r="A24" s="238"/>
      <c r="B24" s="299"/>
      <c r="C24" s="110" t="s">
        <v>14</v>
      </c>
      <c r="D24" s="110" t="s">
        <v>15</v>
      </c>
      <c r="E24" s="110" t="s">
        <v>16</v>
      </c>
    </row>
    <row r="25" spans="1:5" ht="43.2" customHeight="1" thickBot="1" x14ac:dyDescent="0.35">
      <c r="A25" s="291" t="s">
        <v>98</v>
      </c>
      <c r="B25" s="107" t="s">
        <v>99</v>
      </c>
      <c r="C25" s="149" t="s">
        <v>1</v>
      </c>
      <c r="D25" s="148"/>
      <c r="E25" s="148"/>
    </row>
    <row r="26" spans="1:5" ht="45" customHeight="1" thickBot="1" x14ac:dyDescent="0.35">
      <c r="A26" s="292"/>
      <c r="B26" s="107" t="s">
        <v>100</v>
      </c>
      <c r="C26" s="149" t="s">
        <v>1</v>
      </c>
      <c r="D26" s="148"/>
      <c r="E26" s="148"/>
    </row>
    <row r="27" spans="1:5" ht="79.8" thickBot="1" x14ac:dyDescent="0.35">
      <c r="A27" s="292"/>
      <c r="B27" s="107" t="s">
        <v>101</v>
      </c>
      <c r="C27" s="149" t="s">
        <v>1</v>
      </c>
      <c r="D27" s="142"/>
      <c r="E27" s="142"/>
    </row>
    <row r="28" spans="1:5" ht="66.599999999999994" thickBot="1" x14ac:dyDescent="0.35">
      <c r="A28" s="292"/>
      <c r="B28" s="107" t="s">
        <v>102</v>
      </c>
      <c r="C28" s="149" t="s">
        <v>1</v>
      </c>
      <c r="D28" s="142"/>
      <c r="E28" s="142"/>
    </row>
    <row r="29" spans="1:5" ht="27" thickBot="1" x14ac:dyDescent="0.35">
      <c r="A29" s="293"/>
      <c r="B29" s="107" t="s">
        <v>103</v>
      </c>
      <c r="C29" s="149" t="s">
        <v>1</v>
      </c>
      <c r="D29" s="142"/>
      <c r="E29" s="142"/>
    </row>
    <row r="30" spans="1:5" ht="24" customHeight="1" thickBot="1" x14ac:dyDescent="0.35">
      <c r="A30" s="280" t="s">
        <v>17</v>
      </c>
      <c r="B30" s="70" t="s">
        <v>22</v>
      </c>
      <c r="C30" s="254" t="s">
        <v>19</v>
      </c>
      <c r="D30" s="255"/>
      <c r="E30" s="256"/>
    </row>
    <row r="31" spans="1:5" ht="24" customHeight="1" thickBot="1" x14ac:dyDescent="0.35">
      <c r="A31" s="281"/>
      <c r="B31" s="75" t="str">
        <f>IF(COUNTIF( C25:C29,"CT")&lt;3,IF(COUNTIF( C25:C29,"NC")=5, "NO CUMPLE","ESCASO"), IF(COUNTIF(C25:C29,"CT" )=5, "PLENO", IF(COUNTIF(C25:C29,"NC")=0,"SATISFACTORIO","SUFICIENTE")))</f>
        <v>NO CUMPLE</v>
      </c>
      <c r="C31" s="257">
        <f>IF(B31="NO CUMPLE",1,IF(B31="ESCASO",2,IF(B31="SUFICIENTE",3,IF(B31="SATISFACTORIO",4,5))))</f>
        <v>1</v>
      </c>
      <c r="D31" s="257"/>
      <c r="E31" s="257"/>
    </row>
    <row r="32" spans="1:5" ht="15" thickBot="1" x14ac:dyDescent="0.35">
      <c r="A32" s="83" t="s">
        <v>20</v>
      </c>
      <c r="B32" s="237" t="s">
        <v>21</v>
      </c>
      <c r="C32" s="237"/>
      <c r="D32" s="237"/>
      <c r="E32" s="237"/>
    </row>
    <row r="33" spans="1:5" ht="15" customHeight="1" thickBot="1" x14ac:dyDescent="0.35">
      <c r="A33" s="88" t="s">
        <v>32</v>
      </c>
      <c r="B33" s="87" t="s">
        <v>0</v>
      </c>
      <c r="C33" s="97" t="s">
        <v>11</v>
      </c>
      <c r="D33" s="97" t="s">
        <v>12</v>
      </c>
      <c r="E33" s="114" t="s">
        <v>13</v>
      </c>
    </row>
    <row r="34" spans="1:5" ht="51.75" customHeight="1" thickBot="1" x14ac:dyDescent="0.35">
      <c r="A34" s="111"/>
      <c r="B34" s="111"/>
      <c r="C34" s="110" t="s">
        <v>14</v>
      </c>
      <c r="D34" s="110" t="s">
        <v>15</v>
      </c>
      <c r="E34" s="115" t="s">
        <v>16</v>
      </c>
    </row>
    <row r="35" spans="1:5" ht="27" thickBot="1" x14ac:dyDescent="0.35">
      <c r="A35" s="290" t="s">
        <v>104</v>
      </c>
      <c r="B35" s="107" t="s">
        <v>105</v>
      </c>
      <c r="C35" s="149" t="s">
        <v>1</v>
      </c>
      <c r="D35" s="148"/>
      <c r="E35" s="148"/>
    </row>
    <row r="36" spans="1:5" ht="53.4" thickBot="1" x14ac:dyDescent="0.35">
      <c r="A36" s="290"/>
      <c r="B36" s="107" t="s">
        <v>106</v>
      </c>
      <c r="C36" s="149" t="s">
        <v>1</v>
      </c>
      <c r="D36" s="142"/>
      <c r="E36" s="142"/>
    </row>
    <row r="37" spans="1:5" ht="27" thickBot="1" x14ac:dyDescent="0.35">
      <c r="A37" s="290"/>
      <c r="B37" s="107" t="s">
        <v>107</v>
      </c>
      <c r="C37" s="149" t="s">
        <v>1</v>
      </c>
      <c r="D37" s="142"/>
      <c r="E37" s="142"/>
    </row>
    <row r="38" spans="1:5" ht="53.4" thickBot="1" x14ac:dyDescent="0.35">
      <c r="A38" s="290"/>
      <c r="B38" s="107" t="s">
        <v>108</v>
      </c>
      <c r="C38" s="149" t="s">
        <v>1</v>
      </c>
      <c r="D38" s="142"/>
      <c r="E38" s="142"/>
    </row>
    <row r="39" spans="1:5" ht="53.4" thickBot="1" x14ac:dyDescent="0.35">
      <c r="A39" s="290"/>
      <c r="B39" s="107" t="s">
        <v>109</v>
      </c>
      <c r="C39" s="149" t="s">
        <v>1</v>
      </c>
      <c r="D39" s="142"/>
      <c r="E39" s="142"/>
    </row>
    <row r="40" spans="1:5" ht="15" thickBot="1" x14ac:dyDescent="0.35">
      <c r="A40" s="280" t="s">
        <v>17</v>
      </c>
      <c r="B40" s="70" t="s">
        <v>18</v>
      </c>
      <c r="C40" s="249" t="s">
        <v>19</v>
      </c>
      <c r="D40" s="249"/>
      <c r="E40" s="249"/>
    </row>
    <row r="41" spans="1:5" ht="24" customHeight="1" thickBot="1" x14ac:dyDescent="0.35">
      <c r="A41" s="281"/>
      <c r="B41" s="168" t="str">
        <f>IF(COUNTIF( C35:C39,"CT")&lt;3,IF(COUNTIF( C35:C39,"NC")=5, "NO CUMPLE","ESCASO"), IF(COUNTIF(C35:C39,"CT" )=5, "PLENO", IF(COUNTIF(C35:C39,"NC")=0,"SATISFACTORIO","SUFICIENTE")))</f>
        <v>NO CUMPLE</v>
      </c>
      <c r="C41" s="257">
        <f>IF(B41="NO CUMPLE",1,IF(B41="ESCASO",2,IF(B41="SUFICIENTE",3,IF(B41="SATISFACTORIO",4,5))))</f>
        <v>1</v>
      </c>
      <c r="D41" s="257"/>
      <c r="E41" s="257"/>
    </row>
    <row r="42" spans="1:5" ht="29.4" customHeight="1" thickBot="1" x14ac:dyDescent="0.35">
      <c r="A42" s="83" t="s">
        <v>20</v>
      </c>
      <c r="B42" s="212" t="s">
        <v>21</v>
      </c>
      <c r="C42" s="213"/>
      <c r="D42" s="213"/>
      <c r="E42" s="272"/>
    </row>
    <row r="43" spans="1:5" ht="15" customHeight="1" thickBot="1" x14ac:dyDescent="0.35">
      <c r="A43" s="236" t="s">
        <v>32</v>
      </c>
      <c r="B43" s="236" t="s">
        <v>0</v>
      </c>
      <c r="C43" s="96" t="s">
        <v>11</v>
      </c>
      <c r="D43" s="102" t="s">
        <v>12</v>
      </c>
      <c r="E43" s="112" t="s">
        <v>13</v>
      </c>
    </row>
    <row r="44" spans="1:5" ht="55.5" customHeight="1" thickBot="1" x14ac:dyDescent="0.35">
      <c r="A44" s="205"/>
      <c r="B44" s="238"/>
      <c r="C44" s="98" t="s">
        <v>14</v>
      </c>
      <c r="D44" s="98" t="s">
        <v>15</v>
      </c>
      <c r="E44" s="113" t="s">
        <v>16</v>
      </c>
    </row>
    <row r="45" spans="1:5" ht="27" thickBot="1" x14ac:dyDescent="0.35">
      <c r="A45" s="261" t="s">
        <v>110</v>
      </c>
      <c r="B45" s="101" t="s">
        <v>111</v>
      </c>
      <c r="C45" s="149" t="s">
        <v>1</v>
      </c>
      <c r="D45" s="147"/>
      <c r="E45" s="148"/>
    </row>
    <row r="46" spans="1:5" ht="40.200000000000003" thickBot="1" x14ac:dyDescent="0.35">
      <c r="A46" s="176"/>
      <c r="B46" s="66" t="s">
        <v>112</v>
      </c>
      <c r="C46" s="149" t="s">
        <v>1</v>
      </c>
      <c r="D46" s="141"/>
      <c r="E46" s="142"/>
    </row>
    <row r="47" spans="1:5" ht="40.200000000000003" thickBot="1" x14ac:dyDescent="0.35">
      <c r="A47" s="176"/>
      <c r="B47" s="66" t="s">
        <v>113</v>
      </c>
      <c r="C47" s="149" t="s">
        <v>1</v>
      </c>
      <c r="D47" s="141"/>
      <c r="E47" s="142"/>
    </row>
    <row r="48" spans="1:5" ht="27" thickBot="1" x14ac:dyDescent="0.35">
      <c r="A48" s="176"/>
      <c r="B48" s="66" t="s">
        <v>114</v>
      </c>
      <c r="C48" s="149" t="s">
        <v>1</v>
      </c>
      <c r="D48" s="141"/>
      <c r="E48" s="142"/>
    </row>
    <row r="49" spans="1:5" ht="40.200000000000003" thickBot="1" x14ac:dyDescent="0.35">
      <c r="A49" s="262"/>
      <c r="B49" s="66" t="s">
        <v>115</v>
      </c>
      <c r="C49" s="149" t="s">
        <v>1</v>
      </c>
      <c r="D49" s="141"/>
      <c r="E49" s="142"/>
    </row>
    <row r="50" spans="1:5" ht="24" customHeight="1" thickBot="1" x14ac:dyDescent="0.35">
      <c r="A50" s="90" t="s">
        <v>17</v>
      </c>
      <c r="B50" s="103" t="s">
        <v>18</v>
      </c>
      <c r="C50" s="282" t="s">
        <v>19</v>
      </c>
      <c r="D50" s="283"/>
      <c r="E50" s="283"/>
    </row>
    <row r="51" spans="1:5" ht="24" customHeight="1" thickBot="1" x14ac:dyDescent="0.35">
      <c r="A51" s="86"/>
      <c r="B51" s="168" t="str">
        <f>IF(COUNTIF( C45:C49,"CT")&lt;3,IF(COUNTIF( C45:C49,"NC")=5, "NO CUMPLE","ESCASO"), IF(COUNTIF(C45:C49,"CT" )=5, "PLENO", IF(COUNTIF(C45:C49,"NC")=0,"SATISFACTORIO","SUFICIENTE")))</f>
        <v>NO CUMPLE</v>
      </c>
      <c r="C51" s="257">
        <f>IF(B51="NO CUMPLE",1,IF(B51="ESCASO",2,IF(B51="SUFICIENTE",3,IF(B51="SATISFACTORIO",4,5))))</f>
        <v>1</v>
      </c>
      <c r="D51" s="257"/>
      <c r="E51" s="257"/>
    </row>
    <row r="52" spans="1:5" ht="28.2" customHeight="1" thickBot="1" x14ac:dyDescent="0.35">
      <c r="A52" s="83" t="s">
        <v>20</v>
      </c>
      <c r="B52" s="212" t="s">
        <v>21</v>
      </c>
      <c r="C52" s="213"/>
      <c r="D52" s="213"/>
      <c r="E52" s="272"/>
    </row>
    <row r="53" spans="1:5" ht="15" customHeight="1" thickBot="1" x14ac:dyDescent="0.35">
      <c r="A53" s="276" t="s">
        <v>32</v>
      </c>
      <c r="B53" s="278" t="s">
        <v>0</v>
      </c>
      <c r="C53" s="96" t="s">
        <v>11</v>
      </c>
      <c r="D53" s="97" t="s">
        <v>12</v>
      </c>
      <c r="E53" s="108" t="s">
        <v>13</v>
      </c>
    </row>
    <row r="54" spans="1:5" ht="65.25" customHeight="1" thickBot="1" x14ac:dyDescent="0.35">
      <c r="A54" s="277"/>
      <c r="B54" s="279"/>
      <c r="C54" s="104" t="s">
        <v>14</v>
      </c>
      <c r="D54" s="93" t="s">
        <v>15</v>
      </c>
      <c r="E54" s="109" t="s">
        <v>16</v>
      </c>
    </row>
    <row r="55" spans="1:5" ht="40.200000000000003" thickBot="1" x14ac:dyDescent="0.35">
      <c r="A55" s="175" t="s">
        <v>116</v>
      </c>
      <c r="B55" s="101" t="s">
        <v>117</v>
      </c>
      <c r="C55" s="149" t="s">
        <v>1</v>
      </c>
      <c r="D55" s="150"/>
      <c r="E55" s="148"/>
    </row>
    <row r="56" spans="1:5" ht="27" thickBot="1" x14ac:dyDescent="0.35">
      <c r="A56" s="176"/>
      <c r="B56" s="66" t="s">
        <v>118</v>
      </c>
      <c r="C56" s="149" t="s">
        <v>1</v>
      </c>
      <c r="D56" s="141"/>
      <c r="E56" s="142"/>
    </row>
    <row r="57" spans="1:5" ht="27" thickBot="1" x14ac:dyDescent="0.35">
      <c r="A57" s="176"/>
      <c r="B57" s="66" t="s">
        <v>119</v>
      </c>
      <c r="C57" s="149" t="s">
        <v>1</v>
      </c>
      <c r="D57" s="161"/>
      <c r="E57" s="142"/>
    </row>
    <row r="58" spans="1:5" ht="40.200000000000003" thickBot="1" x14ac:dyDescent="0.35">
      <c r="A58" s="176"/>
      <c r="B58" s="66" t="s">
        <v>120</v>
      </c>
      <c r="C58" s="149" t="s">
        <v>1</v>
      </c>
      <c r="D58" s="141"/>
      <c r="E58" s="142"/>
    </row>
    <row r="59" spans="1:5" ht="40.200000000000003" thickBot="1" x14ac:dyDescent="0.35">
      <c r="A59" s="177"/>
      <c r="B59" s="66" t="s">
        <v>121</v>
      </c>
      <c r="C59" s="149" t="s">
        <v>1</v>
      </c>
      <c r="D59" s="141"/>
      <c r="E59" s="142"/>
    </row>
    <row r="60" spans="1:5" ht="24" customHeight="1" thickBot="1" x14ac:dyDescent="0.35">
      <c r="A60" s="280" t="s">
        <v>17</v>
      </c>
      <c r="B60" s="82" t="s">
        <v>18</v>
      </c>
      <c r="C60" s="254" t="s">
        <v>19</v>
      </c>
      <c r="D60" s="255"/>
      <c r="E60" s="256"/>
    </row>
    <row r="61" spans="1:5" ht="24" customHeight="1" thickBot="1" x14ac:dyDescent="0.35">
      <c r="A61" s="281"/>
      <c r="B61" s="168" t="str">
        <f>IF(COUNTIF( C55:C59,"CT")&lt;3,IF(COUNTIF( C55:C59,"NC")=5, "NO CUMPLE","ESCASO"), IF(COUNTIF(C55:C59,"CT" )=5, "PLENO", IF(COUNTIF(C55:C59,"NC")=0,"SATISFACTORIO","SUFICIENTE")))</f>
        <v>NO CUMPLE</v>
      </c>
      <c r="C61" s="215">
        <f>IF(B61="NO CUMPLE",1,IF(B61="ESCASO",2,IF(B61="SUFICIENTE",3,IF(B61="SATISFACTORIO",4,5))))</f>
        <v>1</v>
      </c>
      <c r="D61" s="216"/>
      <c r="E61" s="217"/>
    </row>
    <row r="62" spans="1:5" ht="15" thickBot="1" x14ac:dyDescent="0.35">
      <c r="A62" s="83" t="s">
        <v>20</v>
      </c>
      <c r="B62" s="212" t="s">
        <v>21</v>
      </c>
      <c r="C62" s="213"/>
      <c r="D62" s="213"/>
      <c r="E62" s="272"/>
    </row>
    <row r="63" spans="1:5" ht="15" customHeight="1" thickBot="1" x14ac:dyDescent="0.35">
      <c r="A63" s="204" t="s">
        <v>32</v>
      </c>
      <c r="B63" s="236" t="s">
        <v>0</v>
      </c>
      <c r="C63" s="97" t="s">
        <v>11</v>
      </c>
      <c r="D63" s="97" t="s">
        <v>12</v>
      </c>
      <c r="E63" s="114" t="s">
        <v>13</v>
      </c>
    </row>
    <row r="64" spans="1:5" ht="57" customHeight="1" thickBot="1" x14ac:dyDescent="0.35">
      <c r="A64" s="205"/>
      <c r="B64" s="205"/>
      <c r="C64" s="99" t="s">
        <v>14</v>
      </c>
      <c r="D64" s="93" t="s">
        <v>15</v>
      </c>
      <c r="E64" s="115" t="s">
        <v>16</v>
      </c>
    </row>
    <row r="65" spans="1:10" ht="27" thickBot="1" x14ac:dyDescent="0.35">
      <c r="A65" s="201" t="s">
        <v>122</v>
      </c>
      <c r="B65" s="91" t="s">
        <v>123</v>
      </c>
      <c r="C65" s="149" t="s">
        <v>1</v>
      </c>
      <c r="D65" s="150"/>
      <c r="E65" s="151"/>
    </row>
    <row r="66" spans="1:10" ht="27" thickBot="1" x14ac:dyDescent="0.35">
      <c r="A66" s="202"/>
      <c r="B66" s="91" t="s">
        <v>124</v>
      </c>
      <c r="C66" s="149" t="s">
        <v>1</v>
      </c>
      <c r="D66" s="141"/>
      <c r="E66" s="152"/>
    </row>
    <row r="67" spans="1:10" ht="27" thickBot="1" x14ac:dyDescent="0.35">
      <c r="A67" s="202"/>
      <c r="B67" s="91" t="s">
        <v>125</v>
      </c>
      <c r="C67" s="149" t="s">
        <v>1</v>
      </c>
      <c r="D67" s="141"/>
      <c r="E67" s="152"/>
    </row>
    <row r="68" spans="1:10" ht="27" thickBot="1" x14ac:dyDescent="0.35">
      <c r="A68" s="202"/>
      <c r="B68" s="91" t="s">
        <v>126</v>
      </c>
      <c r="C68" s="149" t="s">
        <v>1</v>
      </c>
      <c r="D68" s="141"/>
      <c r="E68" s="152"/>
    </row>
    <row r="69" spans="1:10" ht="40.200000000000003" thickBot="1" x14ac:dyDescent="0.35">
      <c r="A69" s="203"/>
      <c r="B69" s="91" t="s">
        <v>127</v>
      </c>
      <c r="C69" s="149" t="s">
        <v>1</v>
      </c>
      <c r="D69" s="141"/>
      <c r="E69" s="152"/>
    </row>
    <row r="70" spans="1:10" ht="24" customHeight="1" thickBot="1" x14ac:dyDescent="0.35">
      <c r="A70" s="280" t="s">
        <v>17</v>
      </c>
      <c r="B70" s="82" t="s">
        <v>18</v>
      </c>
      <c r="C70" s="254" t="s">
        <v>19</v>
      </c>
      <c r="D70" s="255"/>
      <c r="E70" s="256"/>
    </row>
    <row r="71" spans="1:10" ht="24" customHeight="1" thickBot="1" x14ac:dyDescent="0.35">
      <c r="A71" s="281"/>
      <c r="B71" s="75" t="str">
        <f>IF(COUNTIF( C65:C69,"CT")&lt;3,IF(COUNTIF( C65:C69,"NC")=5, "NO CUMPLE","ESCASO"), IF(COUNTIF(C65:C69,"CT" )=5, "PLENO", IF(COUNTIF(C65:C69,"NC")=0,"SATISFACTORIO","SUFICIENTE")))</f>
        <v>NO CUMPLE</v>
      </c>
      <c r="C71" s="257">
        <f>IF(B71="NO CUMPLE",1,IF(B71="ESCASO",2,IF(B71="SUFICIENTE",3,IF(B71="SATISFACTORIO",4,5))))</f>
        <v>1</v>
      </c>
      <c r="D71" s="257"/>
      <c r="E71" s="257"/>
    </row>
    <row r="72" spans="1:10" ht="26.4" customHeight="1" thickBot="1" x14ac:dyDescent="0.35">
      <c r="A72" s="83" t="s">
        <v>20</v>
      </c>
      <c r="B72" s="212" t="s">
        <v>21</v>
      </c>
      <c r="C72" s="213"/>
      <c r="D72" s="213"/>
      <c r="E72" s="272"/>
    </row>
    <row r="73" spans="1:10" ht="15" customHeight="1" thickBot="1" x14ac:dyDescent="0.35">
      <c r="A73" s="83"/>
      <c r="B73" s="54"/>
      <c r="C73" s="54"/>
      <c r="D73" s="54"/>
      <c r="E73" s="54"/>
    </row>
    <row r="74" spans="1:10" ht="15" customHeight="1" thickBot="1" x14ac:dyDescent="0.35">
      <c r="A74" s="274" t="s">
        <v>23</v>
      </c>
      <c r="B74" s="274"/>
      <c r="C74" s="274"/>
      <c r="D74" s="274"/>
      <c r="E74" s="274"/>
    </row>
    <row r="75" spans="1:10" ht="15" customHeight="1" thickBot="1" x14ac:dyDescent="0.35">
      <c r="A75" s="274" t="s">
        <v>24</v>
      </c>
      <c r="B75" s="274"/>
      <c r="C75" s="274"/>
      <c r="D75" s="274" t="s">
        <v>25</v>
      </c>
      <c r="E75" s="274"/>
    </row>
    <row r="76" spans="1:10" ht="51.6" customHeight="1" thickBot="1" x14ac:dyDescent="0.35">
      <c r="A76" s="237" t="s">
        <v>26</v>
      </c>
      <c r="B76" s="237"/>
      <c r="C76" s="237"/>
      <c r="D76" s="237" t="s">
        <v>26</v>
      </c>
      <c r="E76" s="237"/>
    </row>
    <row r="77" spans="1:10" ht="15" thickBot="1" x14ac:dyDescent="0.35">
      <c r="A77" s="274" t="s">
        <v>28</v>
      </c>
      <c r="B77" s="274"/>
      <c r="C77" s="274"/>
      <c r="D77" s="274"/>
      <c r="E77" s="274"/>
    </row>
    <row r="78" spans="1:10" ht="90.75" customHeight="1" x14ac:dyDescent="0.3">
      <c r="A78" s="275" t="s">
        <v>29</v>
      </c>
      <c r="B78" s="275"/>
      <c r="C78" s="275"/>
      <c r="D78" s="275"/>
      <c r="E78" s="275"/>
    </row>
    <row r="79" spans="1:10" x14ac:dyDescent="0.3">
      <c r="A79" s="288"/>
      <c r="B79" s="288"/>
      <c r="C79" s="288"/>
      <c r="D79" s="288"/>
      <c r="E79" s="288"/>
      <c r="F79" s="288"/>
      <c r="G79" s="288"/>
      <c r="H79" s="288"/>
      <c r="I79" s="288"/>
      <c r="J79" s="288"/>
    </row>
    <row r="80" spans="1:10" x14ac:dyDescent="0.3">
      <c r="A80" s="289"/>
      <c r="B80" s="289"/>
      <c r="C80" s="289"/>
      <c r="D80" s="289"/>
      <c r="E80" s="289"/>
      <c r="F80" s="289"/>
      <c r="G80" s="289"/>
      <c r="H80" s="289"/>
      <c r="I80" s="289"/>
      <c r="J80" s="289"/>
    </row>
    <row r="81" spans="1:10" x14ac:dyDescent="0.3">
      <c r="A81" s="285"/>
      <c r="B81" s="287"/>
      <c r="C81" s="287"/>
      <c r="D81" s="287"/>
      <c r="E81" s="287"/>
      <c r="F81" s="287"/>
      <c r="G81" s="287"/>
      <c r="H81" s="287"/>
      <c r="I81" s="287"/>
      <c r="J81" s="287"/>
    </row>
    <row r="82" spans="1:10" x14ac:dyDescent="0.3">
      <c r="A82" s="285"/>
      <c r="B82" s="287"/>
      <c r="C82" s="287"/>
      <c r="D82" s="287"/>
      <c r="E82" s="287"/>
      <c r="F82" s="287"/>
      <c r="G82" s="287"/>
      <c r="H82" s="287"/>
      <c r="I82" s="287"/>
      <c r="J82" s="287"/>
    </row>
    <row r="83" spans="1:10" x14ac:dyDescent="0.3">
      <c r="A83" s="285"/>
      <c r="B83" s="285"/>
      <c r="C83" s="285"/>
      <c r="D83" s="285"/>
      <c r="E83" s="285"/>
      <c r="F83" s="57"/>
      <c r="G83" s="285"/>
      <c r="H83" s="285"/>
      <c r="I83" s="285"/>
      <c r="J83" s="285"/>
    </row>
    <row r="84" spans="1:10" ht="24" customHeight="1" x14ac:dyDescent="0.3">
      <c r="A84" s="285"/>
      <c r="B84" s="285"/>
      <c r="C84" s="285"/>
      <c r="D84" s="285"/>
      <c r="E84" s="285"/>
      <c r="F84" s="56"/>
      <c r="G84" s="284"/>
      <c r="H84" s="284"/>
      <c r="I84" s="284"/>
      <c r="J84" s="284"/>
    </row>
    <row r="85" spans="1:10" ht="130.19999999999999" customHeight="1" x14ac:dyDescent="0.3">
      <c r="A85" s="287"/>
      <c r="B85" s="286"/>
      <c r="C85" s="286"/>
      <c r="D85" s="286"/>
      <c r="E85" s="286"/>
      <c r="F85" s="58"/>
      <c r="G85" s="287"/>
      <c r="H85" s="287"/>
      <c r="I85" s="287"/>
      <c r="J85" s="287"/>
    </row>
    <row r="86" spans="1:10" ht="26.4" customHeight="1" x14ac:dyDescent="0.3">
      <c r="A86" s="287"/>
      <c r="B86" s="286"/>
      <c r="C86" s="286"/>
      <c r="D86" s="286"/>
      <c r="E86" s="286"/>
      <c r="F86" s="56"/>
      <c r="G86" s="284"/>
      <c r="H86" s="284"/>
      <c r="I86" s="284"/>
      <c r="J86" s="284"/>
    </row>
    <row r="87" spans="1:10" x14ac:dyDescent="0.3">
      <c r="A87" s="57"/>
      <c r="B87" s="285"/>
      <c r="C87" s="285"/>
      <c r="D87" s="285"/>
      <c r="E87" s="285"/>
      <c r="F87" s="285"/>
      <c r="G87" s="285"/>
      <c r="H87" s="285"/>
      <c r="I87" s="285"/>
      <c r="J87" s="285"/>
    </row>
    <row r="88" spans="1:10" x14ac:dyDescent="0.3">
      <c r="A88" s="57"/>
      <c r="B88" s="284"/>
      <c r="C88" s="284"/>
      <c r="D88" s="284"/>
      <c r="E88" s="284"/>
      <c r="F88" s="284"/>
      <c r="G88" s="284"/>
      <c r="H88" s="284"/>
      <c r="I88" s="284"/>
      <c r="J88" s="284"/>
    </row>
    <row r="89" spans="1:10" x14ac:dyDescent="0.3">
      <c r="A89" s="285"/>
      <c r="B89" s="285"/>
      <c r="C89" s="285"/>
      <c r="D89" s="285"/>
      <c r="E89" s="285"/>
      <c r="F89" s="57"/>
      <c r="G89" s="285"/>
      <c r="H89" s="285"/>
      <c r="I89" s="285"/>
      <c r="J89" s="285"/>
    </row>
    <row r="90" spans="1:10" ht="24" customHeight="1" x14ac:dyDescent="0.3">
      <c r="A90" s="285"/>
      <c r="B90" s="285"/>
      <c r="C90" s="285"/>
      <c r="D90" s="285"/>
      <c r="E90" s="285"/>
      <c r="F90" s="56"/>
      <c r="G90" s="284"/>
      <c r="H90" s="284"/>
      <c r="I90" s="284"/>
      <c r="J90" s="284"/>
    </row>
    <row r="91" spans="1:10" ht="111.6" customHeight="1" x14ac:dyDescent="0.3">
      <c r="A91" s="287"/>
      <c r="B91" s="286"/>
      <c r="C91" s="286"/>
      <c r="D91" s="286"/>
      <c r="E91" s="286"/>
      <c r="F91" s="58"/>
      <c r="G91" s="287"/>
      <c r="H91" s="287"/>
      <c r="I91" s="287"/>
      <c r="J91" s="287"/>
    </row>
    <row r="92" spans="1:10" ht="26.4" customHeight="1" x14ac:dyDescent="0.3">
      <c r="A92" s="287"/>
      <c r="B92" s="286"/>
      <c r="C92" s="286"/>
      <c r="D92" s="286"/>
      <c r="E92" s="286"/>
      <c r="F92" s="56"/>
      <c r="G92" s="284"/>
      <c r="H92" s="284"/>
      <c r="I92" s="284"/>
      <c r="J92" s="284"/>
    </row>
    <row r="93" spans="1:10" x14ac:dyDescent="0.3">
      <c r="A93" s="287"/>
      <c r="B93" s="286"/>
      <c r="C93" s="286"/>
      <c r="D93" s="286"/>
      <c r="E93" s="286"/>
      <c r="F93" s="56"/>
      <c r="G93" s="284"/>
      <c r="H93" s="284"/>
      <c r="I93" s="284"/>
      <c r="J93" s="284"/>
    </row>
    <row r="94" spans="1:10" ht="39.6" customHeight="1" x14ac:dyDescent="0.3">
      <c r="A94" s="287"/>
      <c r="B94" s="286"/>
      <c r="C94" s="286"/>
      <c r="D94" s="286"/>
      <c r="E94" s="286"/>
      <c r="F94" s="56"/>
      <c r="G94" s="284"/>
      <c r="H94" s="284"/>
      <c r="I94" s="284"/>
      <c r="J94" s="284"/>
    </row>
    <row r="95" spans="1:10" ht="26.4" customHeight="1" x14ac:dyDescent="0.3">
      <c r="A95" s="287"/>
      <c r="B95" s="286"/>
      <c r="C95" s="286"/>
      <c r="D95" s="286"/>
      <c r="E95" s="286"/>
      <c r="F95" s="56"/>
      <c r="G95" s="284"/>
      <c r="H95" s="284"/>
      <c r="I95" s="284"/>
      <c r="J95" s="284"/>
    </row>
    <row r="96" spans="1:10" x14ac:dyDescent="0.3">
      <c r="A96" s="57"/>
      <c r="B96" s="285"/>
      <c r="C96" s="285"/>
      <c r="D96" s="285"/>
      <c r="E96" s="285"/>
      <c r="F96" s="285"/>
      <c r="G96" s="285"/>
      <c r="H96" s="285"/>
      <c r="I96" s="285"/>
      <c r="J96" s="285"/>
    </row>
    <row r="97" spans="1:10" x14ac:dyDescent="0.3">
      <c r="A97" s="57"/>
      <c r="B97" s="284"/>
      <c r="C97" s="284"/>
      <c r="D97" s="284"/>
      <c r="E97" s="284"/>
      <c r="F97" s="284"/>
      <c r="G97" s="284"/>
      <c r="H97" s="284"/>
      <c r="I97" s="284"/>
      <c r="J97" s="284"/>
    </row>
    <row r="98" spans="1:10" x14ac:dyDescent="0.3">
      <c r="A98" s="285"/>
      <c r="B98" s="287"/>
      <c r="C98" s="287"/>
      <c r="D98" s="287"/>
      <c r="E98" s="287"/>
      <c r="F98" s="287"/>
      <c r="G98" s="287"/>
      <c r="H98" s="287"/>
      <c r="I98" s="287"/>
      <c r="J98" s="287"/>
    </row>
    <row r="99" spans="1:10" x14ac:dyDescent="0.3">
      <c r="A99" s="285"/>
      <c r="B99" s="287"/>
      <c r="C99" s="287"/>
      <c r="D99" s="287"/>
      <c r="E99" s="287"/>
      <c r="F99" s="287"/>
      <c r="G99" s="287"/>
      <c r="H99" s="287"/>
      <c r="I99" s="287"/>
      <c r="J99" s="287"/>
    </row>
    <row r="100" spans="1:10" x14ac:dyDescent="0.3">
      <c r="A100" s="285"/>
      <c r="B100" s="285"/>
      <c r="C100" s="285"/>
      <c r="D100" s="285"/>
      <c r="E100" s="285"/>
      <c r="F100" s="57"/>
      <c r="G100" s="285"/>
      <c r="H100" s="285"/>
      <c r="I100" s="285"/>
      <c r="J100" s="285"/>
    </row>
    <row r="101" spans="1:10" ht="24" customHeight="1" x14ac:dyDescent="0.3">
      <c r="A101" s="285"/>
      <c r="B101" s="285"/>
      <c r="C101" s="285"/>
      <c r="D101" s="285"/>
      <c r="E101" s="285"/>
      <c r="F101" s="56"/>
      <c r="G101" s="284"/>
      <c r="H101" s="284"/>
      <c r="I101" s="284"/>
      <c r="J101" s="284"/>
    </row>
    <row r="102" spans="1:10" ht="154.94999999999999" customHeight="1" x14ac:dyDescent="0.3">
      <c r="A102" s="287"/>
      <c r="B102" s="286"/>
      <c r="C102" s="286"/>
      <c r="D102" s="286"/>
      <c r="E102" s="286"/>
      <c r="F102" s="58"/>
      <c r="G102" s="287"/>
      <c r="H102" s="287"/>
      <c r="I102" s="287"/>
      <c r="J102" s="287"/>
    </row>
    <row r="103" spans="1:10" ht="26.4" customHeight="1" x14ac:dyDescent="0.3">
      <c r="A103" s="287"/>
      <c r="B103" s="286"/>
      <c r="C103" s="286"/>
      <c r="D103" s="286"/>
      <c r="E103" s="286"/>
      <c r="F103" s="56"/>
      <c r="G103" s="284"/>
      <c r="H103" s="284"/>
      <c r="I103" s="284"/>
      <c r="J103" s="284"/>
    </row>
    <row r="104" spans="1:10" ht="26.4" customHeight="1" x14ac:dyDescent="0.3">
      <c r="A104" s="287"/>
      <c r="B104" s="286"/>
      <c r="C104" s="286"/>
      <c r="D104" s="286"/>
      <c r="E104" s="286"/>
      <c r="F104" s="56"/>
      <c r="G104" s="284"/>
      <c r="H104" s="284"/>
      <c r="I104" s="284"/>
      <c r="J104" s="284"/>
    </row>
    <row r="105" spans="1:10" x14ac:dyDescent="0.3">
      <c r="A105" s="57"/>
      <c r="B105" s="285"/>
      <c r="C105" s="285"/>
      <c r="D105" s="285"/>
      <c r="E105" s="285"/>
      <c r="F105" s="285"/>
      <c r="G105" s="285"/>
      <c r="H105" s="285"/>
      <c r="I105" s="285"/>
      <c r="J105" s="285"/>
    </row>
    <row r="106" spans="1:10" x14ac:dyDescent="0.3">
      <c r="A106" s="57"/>
      <c r="B106" s="284"/>
      <c r="C106" s="284"/>
      <c r="D106" s="284"/>
      <c r="E106" s="284"/>
      <c r="F106" s="284"/>
      <c r="G106" s="284"/>
      <c r="H106" s="284"/>
      <c r="I106" s="284"/>
      <c r="J106" s="284"/>
    </row>
    <row r="107" spans="1:10" x14ac:dyDescent="0.3">
      <c r="A107" s="285"/>
      <c r="B107" s="285"/>
      <c r="C107" s="285"/>
      <c r="D107" s="285"/>
      <c r="E107" s="285"/>
      <c r="F107" s="57"/>
      <c r="G107" s="285"/>
      <c r="H107" s="285"/>
      <c r="I107" s="285"/>
      <c r="J107" s="285"/>
    </row>
    <row r="108" spans="1:10" ht="24" customHeight="1" x14ac:dyDescent="0.3">
      <c r="A108" s="285"/>
      <c r="B108" s="285"/>
      <c r="C108" s="285"/>
      <c r="D108" s="285"/>
      <c r="E108" s="285"/>
      <c r="F108" s="56"/>
      <c r="G108" s="284"/>
      <c r="H108" s="284"/>
      <c r="I108" s="284"/>
      <c r="J108" s="284"/>
    </row>
    <row r="109" spans="1:10" ht="75.599999999999994" customHeight="1" x14ac:dyDescent="0.3">
      <c r="A109" s="287"/>
      <c r="B109" s="286"/>
      <c r="C109" s="286"/>
      <c r="D109" s="286"/>
      <c r="E109" s="286"/>
      <c r="F109" s="58"/>
      <c r="G109" s="287"/>
      <c r="H109" s="287"/>
      <c r="I109" s="287"/>
      <c r="J109" s="287"/>
    </row>
    <row r="110" spans="1:10" ht="39.6" customHeight="1" x14ac:dyDescent="0.3">
      <c r="A110" s="287"/>
      <c r="B110" s="286"/>
      <c r="C110" s="286"/>
      <c r="D110" s="286"/>
      <c r="E110" s="286"/>
      <c r="F110" s="56"/>
      <c r="G110" s="284"/>
      <c r="H110" s="284"/>
      <c r="I110" s="284"/>
      <c r="J110" s="284"/>
    </row>
    <row r="111" spans="1:10" ht="39.6" customHeight="1" x14ac:dyDescent="0.3">
      <c r="A111" s="287"/>
      <c r="B111" s="286"/>
      <c r="C111" s="286"/>
      <c r="D111" s="286"/>
      <c r="E111" s="286"/>
      <c r="F111" s="56"/>
      <c r="G111" s="284"/>
      <c r="H111" s="284"/>
      <c r="I111" s="284"/>
      <c r="J111" s="284"/>
    </row>
    <row r="112" spans="1:10" x14ac:dyDescent="0.3">
      <c r="A112" s="57"/>
      <c r="B112" s="285"/>
      <c r="C112" s="285"/>
      <c r="D112" s="285"/>
      <c r="E112" s="285"/>
      <c r="F112" s="285"/>
      <c r="G112" s="285"/>
      <c r="H112" s="285"/>
      <c r="I112" s="285"/>
      <c r="J112" s="285"/>
    </row>
    <row r="113" spans="1:10" x14ac:dyDescent="0.3">
      <c r="A113" s="57"/>
      <c r="B113" s="284"/>
      <c r="C113" s="284"/>
      <c r="D113" s="284"/>
      <c r="E113" s="284"/>
      <c r="F113" s="284"/>
      <c r="G113" s="284"/>
      <c r="H113" s="284"/>
      <c r="I113" s="284"/>
      <c r="J113" s="284"/>
    </row>
    <row r="114" spans="1:10" x14ac:dyDescent="0.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</row>
    <row r="115" spans="1:10" x14ac:dyDescent="0.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</row>
    <row r="116" spans="1:10" ht="24" customHeight="1" x14ac:dyDescent="0.3">
      <c r="A116" s="284"/>
      <c r="B116" s="284"/>
      <c r="C116" s="284"/>
      <c r="D116" s="284"/>
      <c r="E116" s="284"/>
      <c r="F116" s="284"/>
      <c r="G116" s="284"/>
      <c r="H116" s="284"/>
      <c r="I116" s="284"/>
      <c r="J116" s="284"/>
    </row>
    <row r="117" spans="1:10" x14ac:dyDescent="0.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</row>
    <row r="118" spans="1:10" x14ac:dyDescent="0.3">
      <c r="A118" s="284"/>
      <c r="B118" s="284"/>
      <c r="C118" s="284"/>
      <c r="D118" s="284"/>
      <c r="E118" s="284"/>
      <c r="F118" s="284"/>
      <c r="G118" s="284"/>
      <c r="H118" s="284"/>
      <c r="I118" s="284"/>
      <c r="J118" s="284"/>
    </row>
    <row r="119" spans="1:10" x14ac:dyDescent="0.3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</row>
    <row r="120" spans="1:10" x14ac:dyDescent="0.3">
      <c r="A120" s="289"/>
      <c r="B120" s="289"/>
      <c r="C120" s="289"/>
      <c r="D120" s="289"/>
      <c r="E120" s="289"/>
      <c r="F120" s="289"/>
      <c r="G120" s="289"/>
      <c r="H120" s="289"/>
      <c r="I120" s="289"/>
      <c r="J120" s="289"/>
    </row>
    <row r="121" spans="1:10" x14ac:dyDescent="0.3">
      <c r="A121" s="285"/>
      <c r="B121" s="287"/>
      <c r="C121" s="287"/>
      <c r="D121" s="287"/>
      <c r="E121" s="287"/>
      <c r="F121" s="287"/>
      <c r="G121" s="287"/>
      <c r="H121" s="287"/>
      <c r="I121" s="287"/>
      <c r="J121" s="287"/>
    </row>
    <row r="122" spans="1:10" x14ac:dyDescent="0.3">
      <c r="A122" s="285"/>
      <c r="B122" s="287"/>
      <c r="C122" s="287"/>
      <c r="D122" s="287"/>
      <c r="E122" s="287"/>
      <c r="F122" s="287"/>
      <c r="G122" s="287"/>
      <c r="H122" s="287"/>
      <c r="I122" s="287"/>
      <c r="J122" s="287"/>
    </row>
    <row r="123" spans="1:10" x14ac:dyDescent="0.3">
      <c r="A123" s="285"/>
      <c r="B123" s="285"/>
      <c r="C123" s="285"/>
      <c r="D123" s="285"/>
      <c r="E123" s="285"/>
      <c r="F123" s="57"/>
      <c r="G123" s="285"/>
      <c r="H123" s="285"/>
      <c r="I123" s="285"/>
      <c r="J123" s="285"/>
    </row>
    <row r="124" spans="1:10" ht="24" customHeight="1" x14ac:dyDescent="0.3">
      <c r="A124" s="285"/>
      <c r="B124" s="285"/>
      <c r="C124" s="285"/>
      <c r="D124" s="285"/>
      <c r="E124" s="285"/>
      <c r="F124" s="56"/>
      <c r="G124" s="284"/>
      <c r="H124" s="284"/>
      <c r="I124" s="284"/>
      <c r="J124" s="284"/>
    </row>
    <row r="125" spans="1:10" ht="166.2" customHeight="1" x14ac:dyDescent="0.3">
      <c r="A125" s="287"/>
      <c r="B125" s="286"/>
      <c r="C125" s="286"/>
      <c r="D125" s="286"/>
      <c r="E125" s="286"/>
      <c r="F125" s="58"/>
      <c r="G125" s="287"/>
      <c r="H125" s="287"/>
      <c r="I125" s="287"/>
      <c r="J125" s="287"/>
    </row>
    <row r="126" spans="1:10" ht="26.4" customHeight="1" x14ac:dyDescent="0.3">
      <c r="A126" s="287"/>
      <c r="B126" s="286"/>
      <c r="C126" s="286"/>
      <c r="D126" s="286"/>
      <c r="E126" s="286"/>
      <c r="F126" s="56"/>
      <c r="G126" s="284"/>
      <c r="H126" s="284"/>
      <c r="I126" s="284"/>
      <c r="J126" s="284"/>
    </row>
    <row r="127" spans="1:10" ht="26.4" customHeight="1" x14ac:dyDescent="0.3">
      <c r="A127" s="287"/>
      <c r="B127" s="286"/>
      <c r="C127" s="286"/>
      <c r="D127" s="286"/>
      <c r="E127" s="286"/>
      <c r="F127" s="56"/>
      <c r="G127" s="284"/>
      <c r="H127" s="284"/>
      <c r="I127" s="284"/>
      <c r="J127" s="284"/>
    </row>
    <row r="128" spans="1:10" ht="26.4" customHeight="1" x14ac:dyDescent="0.3">
      <c r="A128" s="287"/>
      <c r="B128" s="286"/>
      <c r="C128" s="286"/>
      <c r="D128" s="286"/>
      <c r="E128" s="286"/>
      <c r="F128" s="56"/>
      <c r="G128" s="284"/>
      <c r="H128" s="284"/>
      <c r="I128" s="284"/>
      <c r="J128" s="284"/>
    </row>
    <row r="129" spans="1:10" x14ac:dyDescent="0.3">
      <c r="A129" s="57"/>
      <c r="B129" s="285"/>
      <c r="C129" s="285"/>
      <c r="D129" s="285"/>
      <c r="E129" s="285"/>
      <c r="F129" s="285"/>
      <c r="G129" s="285"/>
      <c r="H129" s="285"/>
      <c r="I129" s="285"/>
      <c r="J129" s="285"/>
    </row>
    <row r="130" spans="1:10" x14ac:dyDescent="0.3">
      <c r="A130" s="57"/>
      <c r="B130" s="284"/>
      <c r="C130" s="284"/>
      <c r="D130" s="284"/>
      <c r="E130" s="284"/>
      <c r="F130" s="284"/>
      <c r="G130" s="284"/>
      <c r="H130" s="284"/>
      <c r="I130" s="284"/>
      <c r="J130" s="284"/>
    </row>
    <row r="131" spans="1:10" x14ac:dyDescent="0.3">
      <c r="A131" s="285"/>
      <c r="B131" s="285"/>
      <c r="C131" s="285"/>
      <c r="D131" s="285"/>
      <c r="E131" s="285"/>
      <c r="F131" s="57"/>
      <c r="G131" s="285"/>
      <c r="H131" s="285"/>
      <c r="I131" s="285"/>
      <c r="J131" s="285"/>
    </row>
    <row r="132" spans="1:10" ht="24" customHeight="1" x14ac:dyDescent="0.3">
      <c r="A132" s="285"/>
      <c r="B132" s="285"/>
      <c r="C132" s="285"/>
      <c r="D132" s="285"/>
      <c r="E132" s="285"/>
      <c r="F132" s="56"/>
      <c r="G132" s="284"/>
      <c r="H132" s="284"/>
      <c r="I132" s="284"/>
      <c r="J132" s="284"/>
    </row>
    <row r="133" spans="1:10" ht="73.95" customHeight="1" x14ac:dyDescent="0.3">
      <c r="A133" s="287"/>
      <c r="B133" s="286"/>
      <c r="C133" s="286"/>
      <c r="D133" s="286"/>
      <c r="E133" s="286"/>
      <c r="F133" s="58"/>
      <c r="G133" s="287"/>
      <c r="H133" s="287"/>
      <c r="I133" s="287"/>
      <c r="J133" s="287"/>
    </row>
    <row r="134" spans="1:10" ht="39.6" customHeight="1" x14ac:dyDescent="0.3">
      <c r="A134" s="287"/>
      <c r="B134" s="286"/>
      <c r="C134" s="286"/>
      <c r="D134" s="286"/>
      <c r="E134" s="286"/>
      <c r="F134" s="56"/>
      <c r="G134" s="284"/>
      <c r="H134" s="284"/>
      <c r="I134" s="284"/>
      <c r="J134" s="284"/>
    </row>
    <row r="135" spans="1:10" ht="26.4" customHeight="1" x14ac:dyDescent="0.3">
      <c r="A135" s="287"/>
      <c r="B135" s="286"/>
      <c r="C135" s="286"/>
      <c r="D135" s="286"/>
      <c r="E135" s="286"/>
      <c r="F135" s="56"/>
      <c r="G135" s="284"/>
      <c r="H135" s="284"/>
      <c r="I135" s="284"/>
      <c r="J135" s="284"/>
    </row>
    <row r="136" spans="1:10" ht="26.4" customHeight="1" x14ac:dyDescent="0.3">
      <c r="A136" s="287"/>
      <c r="B136" s="286"/>
      <c r="C136" s="286"/>
      <c r="D136" s="286"/>
      <c r="E136" s="286"/>
      <c r="F136" s="56"/>
      <c r="G136" s="284"/>
      <c r="H136" s="284"/>
      <c r="I136" s="284"/>
      <c r="J136" s="284"/>
    </row>
    <row r="137" spans="1:10" x14ac:dyDescent="0.3">
      <c r="A137" s="57"/>
      <c r="B137" s="285"/>
      <c r="C137" s="285"/>
      <c r="D137" s="285"/>
      <c r="E137" s="285"/>
      <c r="F137" s="285"/>
      <c r="G137" s="285"/>
      <c r="H137" s="285"/>
      <c r="I137" s="285"/>
      <c r="J137" s="285"/>
    </row>
    <row r="138" spans="1:10" x14ac:dyDescent="0.3">
      <c r="A138" s="57"/>
      <c r="B138" s="284"/>
      <c r="C138" s="284"/>
      <c r="D138" s="284"/>
      <c r="E138" s="284"/>
      <c r="F138" s="284"/>
      <c r="G138" s="284"/>
      <c r="H138" s="284"/>
      <c r="I138" s="284"/>
      <c r="J138" s="284"/>
    </row>
    <row r="139" spans="1:10" x14ac:dyDescent="0.3">
      <c r="A139" s="285"/>
      <c r="B139" s="287"/>
      <c r="C139" s="287"/>
      <c r="D139" s="287"/>
      <c r="E139" s="287"/>
      <c r="F139" s="287"/>
      <c r="G139" s="287"/>
      <c r="H139" s="287"/>
      <c r="I139" s="287"/>
      <c r="J139" s="287"/>
    </row>
    <row r="140" spans="1:10" x14ac:dyDescent="0.3">
      <c r="A140" s="285"/>
      <c r="B140" s="287"/>
      <c r="C140" s="287"/>
      <c r="D140" s="287"/>
      <c r="E140" s="287"/>
      <c r="F140" s="287"/>
      <c r="G140" s="287"/>
      <c r="H140" s="287"/>
      <c r="I140" s="287"/>
      <c r="J140" s="287"/>
    </row>
    <row r="141" spans="1:10" x14ac:dyDescent="0.3">
      <c r="A141" s="285"/>
      <c r="B141" s="285"/>
      <c r="C141" s="285"/>
      <c r="D141" s="285"/>
      <c r="E141" s="285"/>
      <c r="F141" s="57"/>
      <c r="G141" s="285"/>
      <c r="H141" s="285"/>
      <c r="I141" s="285"/>
      <c r="J141" s="285"/>
    </row>
    <row r="142" spans="1:10" ht="24" customHeight="1" x14ac:dyDescent="0.3">
      <c r="A142" s="285"/>
      <c r="B142" s="285"/>
      <c r="C142" s="285"/>
      <c r="D142" s="285"/>
      <c r="E142" s="285"/>
      <c r="F142" s="56"/>
      <c r="G142" s="284"/>
      <c r="H142" s="284"/>
      <c r="I142" s="284"/>
      <c r="J142" s="284"/>
    </row>
    <row r="143" spans="1:10" ht="168" customHeight="1" x14ac:dyDescent="0.3">
      <c r="A143" s="287"/>
      <c r="B143" s="286"/>
      <c r="C143" s="286"/>
      <c r="D143" s="286"/>
      <c r="E143" s="286"/>
      <c r="F143" s="58"/>
      <c r="G143" s="287"/>
      <c r="H143" s="287"/>
      <c r="I143" s="287"/>
      <c r="J143" s="287"/>
    </row>
    <row r="144" spans="1:10" ht="26.4" customHeight="1" x14ac:dyDescent="0.3">
      <c r="A144" s="287"/>
      <c r="B144" s="286"/>
      <c r="C144" s="286"/>
      <c r="D144" s="286"/>
      <c r="E144" s="286"/>
      <c r="F144" s="56"/>
      <c r="G144" s="284"/>
      <c r="H144" s="284"/>
      <c r="I144" s="284"/>
      <c r="J144" s="284"/>
    </row>
    <row r="145" spans="1:10" ht="26.4" customHeight="1" x14ac:dyDescent="0.3">
      <c r="A145" s="287"/>
      <c r="B145" s="286"/>
      <c r="C145" s="286"/>
      <c r="D145" s="286"/>
      <c r="E145" s="286"/>
      <c r="F145" s="56"/>
      <c r="G145" s="284"/>
      <c r="H145" s="284"/>
      <c r="I145" s="284"/>
      <c r="J145" s="284"/>
    </row>
    <row r="146" spans="1:10" x14ac:dyDescent="0.3">
      <c r="A146" s="57"/>
      <c r="B146" s="285"/>
      <c r="C146" s="285"/>
      <c r="D146" s="285"/>
      <c r="E146" s="285"/>
      <c r="F146" s="285"/>
      <c r="G146" s="285"/>
      <c r="H146" s="285"/>
      <c r="I146" s="285"/>
      <c r="J146" s="285"/>
    </row>
    <row r="147" spans="1:10" x14ac:dyDescent="0.3">
      <c r="A147" s="57"/>
      <c r="B147" s="284"/>
      <c r="C147" s="284"/>
      <c r="D147" s="284"/>
      <c r="E147" s="284"/>
      <c r="F147" s="284"/>
      <c r="G147" s="284"/>
      <c r="H147" s="284"/>
      <c r="I147" s="284"/>
      <c r="J147" s="284"/>
    </row>
    <row r="148" spans="1:10" x14ac:dyDescent="0.3">
      <c r="A148" s="285"/>
      <c r="B148" s="285"/>
      <c r="C148" s="285"/>
      <c r="D148" s="285"/>
      <c r="E148" s="285"/>
      <c r="F148" s="57"/>
      <c r="G148" s="285"/>
      <c r="H148" s="285"/>
      <c r="I148" s="285"/>
      <c r="J148" s="285"/>
    </row>
    <row r="149" spans="1:10" ht="24" customHeight="1" x14ac:dyDescent="0.3">
      <c r="A149" s="285"/>
      <c r="B149" s="285"/>
      <c r="C149" s="285"/>
      <c r="D149" s="285"/>
      <c r="E149" s="285"/>
      <c r="F149" s="56"/>
      <c r="G149" s="284"/>
      <c r="H149" s="284"/>
      <c r="I149" s="284"/>
      <c r="J149" s="284"/>
    </row>
    <row r="150" spans="1:10" ht="192.6" customHeight="1" x14ac:dyDescent="0.3">
      <c r="A150" s="287"/>
      <c r="B150" s="286"/>
      <c r="C150" s="286"/>
      <c r="D150" s="286"/>
      <c r="E150" s="286"/>
      <c r="F150" s="58"/>
      <c r="G150" s="287"/>
      <c r="H150" s="287"/>
      <c r="I150" s="287"/>
      <c r="J150" s="287"/>
    </row>
    <row r="151" spans="1:10" ht="26.4" customHeight="1" x14ac:dyDescent="0.3">
      <c r="A151" s="287"/>
      <c r="B151" s="286"/>
      <c r="C151" s="286"/>
      <c r="D151" s="286"/>
      <c r="E151" s="286"/>
      <c r="F151" s="56"/>
      <c r="G151" s="284"/>
      <c r="H151" s="284"/>
      <c r="I151" s="284"/>
      <c r="J151" s="284"/>
    </row>
    <row r="152" spans="1:10" ht="26.4" customHeight="1" x14ac:dyDescent="0.3">
      <c r="A152" s="287"/>
      <c r="B152" s="286"/>
      <c r="C152" s="286"/>
      <c r="D152" s="286"/>
      <c r="E152" s="286"/>
      <c r="F152" s="56"/>
      <c r="G152" s="284"/>
      <c r="H152" s="284"/>
      <c r="I152" s="284"/>
      <c r="J152" s="284"/>
    </row>
    <row r="153" spans="1:10" ht="26.4" customHeight="1" x14ac:dyDescent="0.3">
      <c r="A153" s="287"/>
      <c r="B153" s="286"/>
      <c r="C153" s="286"/>
      <c r="D153" s="286"/>
      <c r="E153" s="286"/>
      <c r="F153" s="56"/>
      <c r="G153" s="284"/>
      <c r="H153" s="284"/>
      <c r="I153" s="284"/>
      <c r="J153" s="284"/>
    </row>
    <row r="154" spans="1:10" x14ac:dyDescent="0.3">
      <c r="A154" s="57"/>
      <c r="B154" s="285"/>
      <c r="C154" s="285"/>
      <c r="D154" s="285"/>
      <c r="E154" s="285"/>
      <c r="F154" s="285"/>
      <c r="G154" s="285"/>
      <c r="H154" s="285"/>
      <c r="I154" s="285"/>
      <c r="J154" s="285"/>
    </row>
    <row r="155" spans="1:10" x14ac:dyDescent="0.3">
      <c r="A155" s="57"/>
      <c r="B155" s="284"/>
      <c r="C155" s="284"/>
      <c r="D155" s="284"/>
      <c r="E155" s="284"/>
      <c r="F155" s="284"/>
      <c r="G155" s="284"/>
      <c r="H155" s="284"/>
      <c r="I155" s="284"/>
      <c r="J155" s="284"/>
    </row>
    <row r="156" spans="1:10" x14ac:dyDescent="0.3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</row>
    <row r="157" spans="1:10" x14ac:dyDescent="0.3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</row>
    <row r="158" spans="1:10" ht="24" customHeight="1" x14ac:dyDescent="0.3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</row>
    <row r="159" spans="1:10" x14ac:dyDescent="0.3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</row>
    <row r="160" spans="1:10" x14ac:dyDescent="0.3">
      <c r="A160" s="284"/>
      <c r="B160" s="284"/>
      <c r="C160" s="284"/>
      <c r="D160" s="284"/>
      <c r="E160" s="284"/>
      <c r="F160" s="284"/>
      <c r="G160" s="284"/>
      <c r="H160" s="284"/>
      <c r="I160" s="284"/>
      <c r="J160" s="284"/>
    </row>
  </sheetData>
  <sheetProtection formatCells="0" formatColumns="0" formatRows="0" insertHyperlinks="0"/>
  <mergeCells count="201">
    <mergeCell ref="B32:E32"/>
    <mergeCell ref="A35:A39"/>
    <mergeCell ref="A25:A29"/>
    <mergeCell ref="C31:E31"/>
    <mergeCell ref="A5:A9"/>
    <mergeCell ref="C10:E10"/>
    <mergeCell ref="A1:E1"/>
    <mergeCell ref="A2:E2"/>
    <mergeCell ref="C11:E11"/>
    <mergeCell ref="A10:A11"/>
    <mergeCell ref="B12:E12"/>
    <mergeCell ref="A15:A19"/>
    <mergeCell ref="C20:E20"/>
    <mergeCell ref="C21:E21"/>
    <mergeCell ref="A20:A21"/>
    <mergeCell ref="B22:E22"/>
    <mergeCell ref="A23:A24"/>
    <mergeCell ref="B23:B24"/>
    <mergeCell ref="C30:E30"/>
    <mergeCell ref="A30:A31"/>
    <mergeCell ref="A79:J79"/>
    <mergeCell ref="A80:J80"/>
    <mergeCell ref="A81:A82"/>
    <mergeCell ref="B81:J81"/>
    <mergeCell ref="B82:J82"/>
    <mergeCell ref="A83:A84"/>
    <mergeCell ref="B83:E84"/>
    <mergeCell ref="G83:J83"/>
    <mergeCell ref="G84:J84"/>
    <mergeCell ref="B87:E87"/>
    <mergeCell ref="F87:J87"/>
    <mergeCell ref="B88:J88"/>
    <mergeCell ref="A89:A90"/>
    <mergeCell ref="B89:E90"/>
    <mergeCell ref="G89:J89"/>
    <mergeCell ref="G90:J90"/>
    <mergeCell ref="A85:A86"/>
    <mergeCell ref="B85:E85"/>
    <mergeCell ref="G85:J85"/>
    <mergeCell ref="B86:E86"/>
    <mergeCell ref="G86:J86"/>
    <mergeCell ref="A91:A95"/>
    <mergeCell ref="B91:E91"/>
    <mergeCell ref="G91:J91"/>
    <mergeCell ref="B92:E92"/>
    <mergeCell ref="B94:E94"/>
    <mergeCell ref="G94:J94"/>
    <mergeCell ref="B95:E95"/>
    <mergeCell ref="G95:J95"/>
    <mergeCell ref="G92:J92"/>
    <mergeCell ref="B93:E93"/>
    <mergeCell ref="G93:J93"/>
    <mergeCell ref="A100:A101"/>
    <mergeCell ref="B100:E101"/>
    <mergeCell ref="G100:J100"/>
    <mergeCell ref="G101:J101"/>
    <mergeCell ref="B96:E96"/>
    <mergeCell ref="F96:J96"/>
    <mergeCell ref="B97:J97"/>
    <mergeCell ref="A98:A99"/>
    <mergeCell ref="B98:J98"/>
    <mergeCell ref="B99:J99"/>
    <mergeCell ref="A107:A108"/>
    <mergeCell ref="B107:E108"/>
    <mergeCell ref="G107:J107"/>
    <mergeCell ref="G108:J108"/>
    <mergeCell ref="G104:J104"/>
    <mergeCell ref="B105:E105"/>
    <mergeCell ref="F105:J105"/>
    <mergeCell ref="B106:J106"/>
    <mergeCell ref="A102:A104"/>
    <mergeCell ref="B102:E102"/>
    <mergeCell ref="G102:J102"/>
    <mergeCell ref="B103:E103"/>
    <mergeCell ref="G103:J103"/>
    <mergeCell ref="B104:E104"/>
    <mergeCell ref="A114:J114"/>
    <mergeCell ref="A115:E115"/>
    <mergeCell ref="F115:J115"/>
    <mergeCell ref="A116:E116"/>
    <mergeCell ref="F116:J116"/>
    <mergeCell ref="A117:J117"/>
    <mergeCell ref="G111:J111"/>
    <mergeCell ref="B112:E112"/>
    <mergeCell ref="F112:J112"/>
    <mergeCell ref="B113:J113"/>
    <mergeCell ref="A109:A111"/>
    <mergeCell ref="B109:E109"/>
    <mergeCell ref="G109:J109"/>
    <mergeCell ref="B110:E110"/>
    <mergeCell ref="G110:J110"/>
    <mergeCell ref="B111:E111"/>
    <mergeCell ref="A123:A124"/>
    <mergeCell ref="B123:E124"/>
    <mergeCell ref="G123:J123"/>
    <mergeCell ref="G124:J124"/>
    <mergeCell ref="A118:J118"/>
    <mergeCell ref="A119:J119"/>
    <mergeCell ref="A120:J120"/>
    <mergeCell ref="A121:A122"/>
    <mergeCell ref="B121:J121"/>
    <mergeCell ref="B122:J122"/>
    <mergeCell ref="B129:E129"/>
    <mergeCell ref="F129:J129"/>
    <mergeCell ref="B130:J130"/>
    <mergeCell ref="A131:A132"/>
    <mergeCell ref="B131:E132"/>
    <mergeCell ref="G131:J131"/>
    <mergeCell ref="G132:J132"/>
    <mergeCell ref="G127:J127"/>
    <mergeCell ref="B128:E128"/>
    <mergeCell ref="G128:J128"/>
    <mergeCell ref="A125:A128"/>
    <mergeCell ref="B125:E125"/>
    <mergeCell ref="G125:J125"/>
    <mergeCell ref="B126:E126"/>
    <mergeCell ref="G126:J126"/>
    <mergeCell ref="B127:E127"/>
    <mergeCell ref="A133:A136"/>
    <mergeCell ref="B133:E133"/>
    <mergeCell ref="G133:J133"/>
    <mergeCell ref="B134:E134"/>
    <mergeCell ref="G134:J134"/>
    <mergeCell ref="B135:E135"/>
    <mergeCell ref="G135:J135"/>
    <mergeCell ref="B136:E136"/>
    <mergeCell ref="G136:J136"/>
    <mergeCell ref="A141:A142"/>
    <mergeCell ref="B141:E142"/>
    <mergeCell ref="G141:J141"/>
    <mergeCell ref="G142:J142"/>
    <mergeCell ref="B137:E137"/>
    <mergeCell ref="F137:J137"/>
    <mergeCell ref="B138:J138"/>
    <mergeCell ref="A139:A140"/>
    <mergeCell ref="B139:J139"/>
    <mergeCell ref="B140:J140"/>
    <mergeCell ref="A148:A149"/>
    <mergeCell ref="B148:E149"/>
    <mergeCell ref="G148:J148"/>
    <mergeCell ref="G149:J149"/>
    <mergeCell ref="G145:J145"/>
    <mergeCell ref="B146:E146"/>
    <mergeCell ref="F146:J146"/>
    <mergeCell ref="B147:J147"/>
    <mergeCell ref="A143:A145"/>
    <mergeCell ref="B143:E143"/>
    <mergeCell ref="G143:J143"/>
    <mergeCell ref="B144:E144"/>
    <mergeCell ref="G144:J144"/>
    <mergeCell ref="B145:E145"/>
    <mergeCell ref="G152:J152"/>
    <mergeCell ref="B153:E153"/>
    <mergeCell ref="G153:J153"/>
    <mergeCell ref="A150:A153"/>
    <mergeCell ref="B150:E150"/>
    <mergeCell ref="G150:J150"/>
    <mergeCell ref="B151:E151"/>
    <mergeCell ref="G151:J151"/>
    <mergeCell ref="B152:E152"/>
    <mergeCell ref="A158:E158"/>
    <mergeCell ref="F158:J158"/>
    <mergeCell ref="A159:J159"/>
    <mergeCell ref="A160:J160"/>
    <mergeCell ref="B154:E154"/>
    <mergeCell ref="F154:J154"/>
    <mergeCell ref="B155:J155"/>
    <mergeCell ref="A156:J156"/>
    <mergeCell ref="A157:E157"/>
    <mergeCell ref="F157:J157"/>
    <mergeCell ref="A40:A41"/>
    <mergeCell ref="A60:A61"/>
    <mergeCell ref="A70:A71"/>
    <mergeCell ref="C70:E70"/>
    <mergeCell ref="C71:E71"/>
    <mergeCell ref="B72:E72"/>
    <mergeCell ref="A74:E74"/>
    <mergeCell ref="A75:C75"/>
    <mergeCell ref="D75:E75"/>
    <mergeCell ref="A63:A64"/>
    <mergeCell ref="B63:B64"/>
    <mergeCell ref="C40:E40"/>
    <mergeCell ref="C41:E41"/>
    <mergeCell ref="A65:A69"/>
    <mergeCell ref="B42:E42"/>
    <mergeCell ref="A45:A49"/>
    <mergeCell ref="B52:E52"/>
    <mergeCell ref="C50:E50"/>
    <mergeCell ref="C51:E51"/>
    <mergeCell ref="A43:A44"/>
    <mergeCell ref="B43:B44"/>
    <mergeCell ref="A78:E78"/>
    <mergeCell ref="A53:A54"/>
    <mergeCell ref="B53:B54"/>
    <mergeCell ref="A55:A59"/>
    <mergeCell ref="C60:E60"/>
    <mergeCell ref="C61:E61"/>
    <mergeCell ref="B62:E62"/>
    <mergeCell ref="A76:C76"/>
    <mergeCell ref="D76:E76"/>
    <mergeCell ref="A77:E77"/>
  </mergeCells>
  <dataValidations count="1">
    <dataValidation type="list" allowBlank="1" showInputMessage="1" showErrorMessage="1" promptTitle="1;0;5;0" sqref="C65:C69 C15:C19 C25:C29 C45:C49 C35:C39 C5:C9 C55:C59">
      <formula1>"CT,CP,NC"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sqref="A1:E1"/>
    </sheetView>
  </sheetViews>
  <sheetFormatPr baseColWidth="10" defaultColWidth="11.5546875" defaultRowHeight="14.4" x14ac:dyDescent="0.3"/>
  <cols>
    <col min="1" max="1" width="25.33203125" style="14" customWidth="1"/>
    <col min="2" max="2" width="32.33203125" style="14" customWidth="1"/>
    <col min="3" max="3" width="15.6640625" style="14" customWidth="1"/>
    <col min="4" max="4" width="52.44140625" style="14" customWidth="1"/>
    <col min="5" max="5" width="70" style="119" customWidth="1"/>
    <col min="6" max="16384" width="11.5546875" style="14"/>
  </cols>
  <sheetData>
    <row r="1" spans="1:5" ht="15" customHeight="1" x14ac:dyDescent="0.3">
      <c r="A1" s="300" t="s">
        <v>128</v>
      </c>
      <c r="B1" s="295"/>
      <c r="C1" s="295"/>
      <c r="D1" s="295"/>
      <c r="E1" s="296"/>
    </row>
    <row r="2" spans="1:5" ht="30.75" customHeight="1" thickBot="1" x14ac:dyDescent="0.35">
      <c r="A2" s="181" t="s">
        <v>129</v>
      </c>
      <c r="B2" s="182"/>
      <c r="C2" s="182"/>
      <c r="D2" s="182"/>
      <c r="E2" s="298"/>
    </row>
    <row r="3" spans="1:5" ht="15.75" customHeight="1" thickBot="1" x14ac:dyDescent="0.35">
      <c r="A3" s="184" t="s">
        <v>32</v>
      </c>
      <c r="B3" s="186" t="s">
        <v>0</v>
      </c>
      <c r="C3" s="94" t="s">
        <v>11</v>
      </c>
      <c r="D3" s="94" t="s">
        <v>12</v>
      </c>
      <c r="E3" s="117" t="s">
        <v>13</v>
      </c>
    </row>
    <row r="4" spans="1:5" ht="48" customHeight="1" thickBot="1" x14ac:dyDescent="0.35">
      <c r="A4" s="185"/>
      <c r="B4" s="185"/>
      <c r="C4" s="104" t="s">
        <v>14</v>
      </c>
      <c r="D4" s="116" t="s">
        <v>15</v>
      </c>
      <c r="E4" s="118" t="s">
        <v>16</v>
      </c>
    </row>
    <row r="5" spans="1:5" ht="66.599999999999994" thickBot="1" x14ac:dyDescent="0.35">
      <c r="A5" s="251" t="s">
        <v>130</v>
      </c>
      <c r="B5" s="100" t="s">
        <v>131</v>
      </c>
      <c r="C5" s="140" t="s">
        <v>1</v>
      </c>
      <c r="D5" s="150"/>
      <c r="E5" s="139"/>
    </row>
    <row r="6" spans="1:5" ht="84" customHeight="1" thickBot="1" x14ac:dyDescent="0.35">
      <c r="A6" s="202"/>
      <c r="B6" s="100" t="s">
        <v>132</v>
      </c>
      <c r="C6" s="140" t="s">
        <v>1</v>
      </c>
      <c r="D6" s="143"/>
      <c r="E6" s="144"/>
    </row>
    <row r="7" spans="1:5" ht="84" customHeight="1" thickBot="1" x14ac:dyDescent="0.35">
      <c r="A7" s="202"/>
      <c r="B7" s="100" t="s">
        <v>133</v>
      </c>
      <c r="C7" s="140" t="s">
        <v>1</v>
      </c>
      <c r="D7" s="143"/>
      <c r="E7" s="144"/>
    </row>
    <row r="8" spans="1:5" ht="40.200000000000003" thickBot="1" x14ac:dyDescent="0.35">
      <c r="A8" s="202"/>
      <c r="B8" s="100" t="s">
        <v>134</v>
      </c>
      <c r="C8" s="140" t="s">
        <v>1</v>
      </c>
      <c r="D8" s="143"/>
      <c r="E8" s="144"/>
    </row>
    <row r="9" spans="1:5" ht="45" customHeight="1" thickBot="1" x14ac:dyDescent="0.35">
      <c r="A9" s="203"/>
      <c r="B9" s="91" t="s">
        <v>135</v>
      </c>
      <c r="C9" s="140" t="s">
        <v>1</v>
      </c>
      <c r="D9" s="141"/>
      <c r="E9" s="142"/>
    </row>
    <row r="10" spans="1:5" ht="29.25" customHeight="1" thickBot="1" x14ac:dyDescent="0.35">
      <c r="A10" s="280" t="s">
        <v>17</v>
      </c>
      <c r="B10" s="82" t="s">
        <v>18</v>
      </c>
      <c r="C10" s="254" t="s">
        <v>19</v>
      </c>
      <c r="D10" s="255"/>
      <c r="E10" s="256"/>
    </row>
    <row r="11" spans="1:5" ht="26.4" thickBot="1" x14ac:dyDescent="0.35">
      <c r="A11" s="281"/>
      <c r="B11" s="168" t="str">
        <f>IF(COUNTIF( C5:C9,"CT")&lt;3,IF(COUNTIF( C5:C9,"NC")=5, "NO CUMPLE","ESCASO"), IF(COUNTIF(C5:C9,"CT" )=5, "PLENO", IF(COUNTIF(C5:C9,"NC")=0,"SATISFACTORIO","SUFICIENTE")))</f>
        <v>NO CUMPLE</v>
      </c>
      <c r="C11" s="257">
        <f>IF(B11="NO CUMPLE",1,IF(B11="ESCASO",2,IF(B11="SUFICIENTE",3,IF(B11="SATISFACTORIO",4,5))))</f>
        <v>1</v>
      </c>
      <c r="D11" s="257"/>
      <c r="E11" s="257"/>
    </row>
    <row r="12" spans="1:5" ht="29.25" customHeight="1" thickBot="1" x14ac:dyDescent="0.35">
      <c r="A12" s="12" t="s">
        <v>20</v>
      </c>
      <c r="B12" s="212" t="s">
        <v>21</v>
      </c>
      <c r="C12" s="213"/>
      <c r="D12" s="213"/>
      <c r="E12" s="272"/>
    </row>
    <row r="13" spans="1:5" ht="15.75" customHeight="1" thickBot="1" x14ac:dyDescent="0.35">
      <c r="A13" s="278" t="s">
        <v>32</v>
      </c>
      <c r="B13" s="236" t="s">
        <v>0</v>
      </c>
      <c r="C13" s="97" t="s">
        <v>11</v>
      </c>
      <c r="D13" s="97" t="s">
        <v>12</v>
      </c>
      <c r="E13" s="108" t="s">
        <v>13</v>
      </c>
    </row>
    <row r="14" spans="1:5" ht="24" customHeight="1" thickBot="1" x14ac:dyDescent="0.35">
      <c r="A14" s="303"/>
      <c r="B14" s="205"/>
      <c r="C14" s="93" t="s">
        <v>14</v>
      </c>
      <c r="D14" s="99" t="s">
        <v>15</v>
      </c>
      <c r="E14" s="109" t="s">
        <v>16</v>
      </c>
    </row>
    <row r="15" spans="1:5" ht="43.2" customHeight="1" thickBot="1" x14ac:dyDescent="0.35">
      <c r="A15" s="201" t="s">
        <v>136</v>
      </c>
      <c r="B15" s="91" t="s">
        <v>137</v>
      </c>
      <c r="C15" s="140" t="s">
        <v>1</v>
      </c>
      <c r="D15" s="138"/>
      <c r="E15" s="148"/>
    </row>
    <row r="16" spans="1:5" ht="56.25" customHeight="1" thickBot="1" x14ac:dyDescent="0.35">
      <c r="A16" s="202"/>
      <c r="B16" s="91" t="s">
        <v>138</v>
      </c>
      <c r="C16" s="140" t="s">
        <v>1</v>
      </c>
      <c r="D16" s="141"/>
      <c r="E16" s="142"/>
    </row>
    <row r="17" spans="1:5" ht="45" customHeight="1" thickBot="1" x14ac:dyDescent="0.35">
      <c r="A17" s="202"/>
      <c r="B17" s="91" t="s">
        <v>139</v>
      </c>
      <c r="C17" s="140" t="s">
        <v>1</v>
      </c>
      <c r="D17" s="141"/>
      <c r="E17" s="142"/>
    </row>
    <row r="18" spans="1:5" ht="72" customHeight="1" thickBot="1" x14ac:dyDescent="0.35">
      <c r="A18" s="202"/>
      <c r="B18" s="91" t="s">
        <v>140</v>
      </c>
      <c r="C18" s="140" t="s">
        <v>1</v>
      </c>
      <c r="D18" s="141"/>
      <c r="E18" s="142"/>
    </row>
    <row r="19" spans="1:5" ht="53.4" thickBot="1" x14ac:dyDescent="0.35">
      <c r="A19" s="203"/>
      <c r="B19" s="91" t="s">
        <v>141</v>
      </c>
      <c r="C19" s="140" t="s">
        <v>1</v>
      </c>
      <c r="D19" s="141"/>
      <c r="E19" s="142"/>
    </row>
    <row r="20" spans="1:5" ht="29.25" customHeight="1" thickBot="1" x14ac:dyDescent="0.35">
      <c r="A20" s="280" t="s">
        <v>17</v>
      </c>
      <c r="B20" s="82" t="s">
        <v>18</v>
      </c>
      <c r="C20" s="254" t="s">
        <v>19</v>
      </c>
      <c r="D20" s="255"/>
      <c r="E20" s="256"/>
    </row>
    <row r="21" spans="1:5" ht="26.4" thickBot="1" x14ac:dyDescent="0.35">
      <c r="A21" s="281"/>
      <c r="B21" s="9" t="str">
        <f>IF(COUNTIF( C15:C19,"CT")&lt;3,IF(COUNTIF( C15:C19,"NC")=5, "NO CUMPLE","ESCASO"), IF(COUNTIF(C15:C19,"CT" )=5, "PLENO", IF(COUNTIF(C15:C19,"NC")=0,"SATISFACTORIO","SUFICIENTE")))</f>
        <v>NO CUMPLE</v>
      </c>
      <c r="C21" s="243">
        <f>IF(B21="NO CUMPLE",1,IF(B21="ESCASO",2,IF(B21="SUFICIENTE",3,IF(B21="SATISFACTORIO",4,5))))</f>
        <v>1</v>
      </c>
      <c r="D21" s="244"/>
      <c r="E21" s="245"/>
    </row>
    <row r="22" spans="1:5" ht="29.25" customHeight="1" thickBot="1" x14ac:dyDescent="0.35">
      <c r="A22" s="12" t="s">
        <v>20</v>
      </c>
      <c r="B22" s="212" t="s">
        <v>21</v>
      </c>
      <c r="C22" s="213"/>
      <c r="D22" s="213"/>
      <c r="E22" s="272"/>
    </row>
    <row r="23" spans="1:5" ht="15.75" customHeight="1" thickBot="1" x14ac:dyDescent="0.35">
      <c r="A23" s="204" t="s">
        <v>32</v>
      </c>
      <c r="B23" s="236" t="s">
        <v>0</v>
      </c>
      <c r="C23" s="96" t="s">
        <v>11</v>
      </c>
      <c r="D23" s="96" t="s">
        <v>12</v>
      </c>
      <c r="E23" s="108" t="s">
        <v>13</v>
      </c>
    </row>
    <row r="24" spans="1:5" ht="52.95" customHeight="1" thickBot="1" x14ac:dyDescent="0.35">
      <c r="A24" s="205"/>
      <c r="B24" s="238"/>
      <c r="C24" s="98" t="s">
        <v>14</v>
      </c>
      <c r="D24" s="95" t="s">
        <v>15</v>
      </c>
      <c r="E24" s="106" t="s">
        <v>16</v>
      </c>
    </row>
    <row r="25" spans="1:5" ht="57.75" customHeight="1" thickBot="1" x14ac:dyDescent="0.35">
      <c r="A25" s="201" t="s">
        <v>142</v>
      </c>
      <c r="B25" s="91" t="s">
        <v>143</v>
      </c>
      <c r="C25" s="140" t="s">
        <v>1</v>
      </c>
      <c r="D25" s="138"/>
      <c r="E25" s="148"/>
    </row>
    <row r="26" spans="1:5" ht="53.4" thickBot="1" x14ac:dyDescent="0.35">
      <c r="A26" s="202"/>
      <c r="B26" s="91" t="s">
        <v>144</v>
      </c>
      <c r="C26" s="140" t="s">
        <v>1</v>
      </c>
      <c r="D26" s="138"/>
      <c r="E26" s="148"/>
    </row>
    <row r="27" spans="1:5" ht="53.4" thickBot="1" x14ac:dyDescent="0.35">
      <c r="A27" s="202"/>
      <c r="B27" s="91" t="s">
        <v>145</v>
      </c>
      <c r="C27" s="140" t="s">
        <v>1</v>
      </c>
      <c r="D27" s="138"/>
      <c r="E27" s="148"/>
    </row>
    <row r="28" spans="1:5" ht="54.75" customHeight="1" thickBot="1" x14ac:dyDescent="0.35">
      <c r="A28" s="202"/>
      <c r="B28" s="91" t="s">
        <v>146</v>
      </c>
      <c r="C28" s="140" t="s">
        <v>1</v>
      </c>
      <c r="D28" s="141"/>
      <c r="E28" s="142"/>
    </row>
    <row r="29" spans="1:5" ht="66.599999999999994" thickBot="1" x14ac:dyDescent="0.35">
      <c r="A29" s="203"/>
      <c r="B29" s="91" t="s">
        <v>147</v>
      </c>
      <c r="C29" s="140" t="s">
        <v>1</v>
      </c>
      <c r="D29" s="141"/>
      <c r="E29" s="142"/>
    </row>
    <row r="30" spans="1:5" ht="29.25" customHeight="1" thickBot="1" x14ac:dyDescent="0.35">
      <c r="A30" s="280" t="s">
        <v>17</v>
      </c>
      <c r="B30" s="82" t="s">
        <v>18</v>
      </c>
      <c r="C30" s="254" t="s">
        <v>19</v>
      </c>
      <c r="D30" s="255"/>
      <c r="E30" s="256"/>
    </row>
    <row r="31" spans="1:5" ht="26.4" thickBot="1" x14ac:dyDescent="0.35">
      <c r="A31" s="281"/>
      <c r="B31" s="168" t="str">
        <f>IF(COUNTIF( C25:C29,"CT")&lt;3,IF(COUNTIF( C25:C29,"NC")=5, "NO CUMPLE","ESCASO"), IF(COUNTIF(C25:C29,"CT" )=5, "PLENO", IF(COUNTIF(C25:C29,"NC")=0,"SATISFACTORIO","SUFICIENTE")))</f>
        <v>NO CUMPLE</v>
      </c>
      <c r="C31" s="215">
        <f>IF(B31="NO CUMPLE",1,IF(B31="ESCASO",2,IF(B31="SUFICIENTE",3,IF(B31="SATISFACTORIO",4,5))))</f>
        <v>1</v>
      </c>
      <c r="D31" s="216"/>
      <c r="E31" s="217"/>
    </row>
    <row r="32" spans="1:5" ht="29.25" customHeight="1" thickBot="1" x14ac:dyDescent="0.35">
      <c r="A32" s="12" t="s">
        <v>20</v>
      </c>
      <c r="B32" s="212" t="s">
        <v>21</v>
      </c>
      <c r="C32" s="213"/>
      <c r="D32" s="213"/>
      <c r="E32" s="272"/>
    </row>
    <row r="33" spans="1:5" ht="15.75" customHeight="1" thickBot="1" x14ac:dyDescent="0.35">
      <c r="A33" s="186" t="s">
        <v>32</v>
      </c>
      <c r="B33" s="186" t="s">
        <v>0</v>
      </c>
      <c r="C33" s="94" t="s">
        <v>11</v>
      </c>
      <c r="D33" s="94" t="s">
        <v>12</v>
      </c>
      <c r="E33" s="117" t="s">
        <v>13</v>
      </c>
    </row>
    <row r="34" spans="1:5" ht="60" customHeight="1" thickBot="1" x14ac:dyDescent="0.35">
      <c r="A34" s="187"/>
      <c r="B34" s="187"/>
      <c r="C34" s="98" t="s">
        <v>14</v>
      </c>
      <c r="D34" s="95" t="s">
        <v>15</v>
      </c>
      <c r="E34" s="113" t="s">
        <v>16</v>
      </c>
    </row>
    <row r="35" spans="1:5" ht="53.4" thickBot="1" x14ac:dyDescent="0.35">
      <c r="A35" s="201" t="s">
        <v>148</v>
      </c>
      <c r="B35" s="100" t="s">
        <v>149</v>
      </c>
      <c r="C35" s="140" t="s">
        <v>1</v>
      </c>
      <c r="D35" s="138"/>
      <c r="E35" s="148"/>
    </row>
    <row r="36" spans="1:5" ht="53.4" thickBot="1" x14ac:dyDescent="0.35">
      <c r="A36" s="202"/>
      <c r="B36" s="91" t="s">
        <v>150</v>
      </c>
      <c r="C36" s="140" t="s">
        <v>1</v>
      </c>
      <c r="D36" s="141"/>
      <c r="E36" s="142"/>
    </row>
    <row r="37" spans="1:5" ht="40.200000000000003" thickBot="1" x14ac:dyDescent="0.35">
      <c r="A37" s="202"/>
      <c r="B37" s="91" t="s">
        <v>151</v>
      </c>
      <c r="C37" s="140" t="s">
        <v>1</v>
      </c>
      <c r="D37" s="161"/>
      <c r="E37" s="142"/>
    </row>
    <row r="38" spans="1:5" ht="53.4" thickBot="1" x14ac:dyDescent="0.35">
      <c r="A38" s="202"/>
      <c r="B38" s="91" t="s">
        <v>152</v>
      </c>
      <c r="C38" s="140" t="s">
        <v>1</v>
      </c>
      <c r="D38" s="161"/>
      <c r="E38" s="142"/>
    </row>
    <row r="39" spans="1:5" ht="40.200000000000003" thickBot="1" x14ac:dyDescent="0.35">
      <c r="A39" s="203"/>
      <c r="B39" s="91" t="s">
        <v>153</v>
      </c>
      <c r="C39" s="140" t="s">
        <v>1</v>
      </c>
      <c r="D39" s="141"/>
      <c r="E39" s="142"/>
    </row>
    <row r="40" spans="1:5" ht="29.25" customHeight="1" thickBot="1" x14ac:dyDescent="0.35">
      <c r="A40" s="280" t="s">
        <v>17</v>
      </c>
      <c r="B40" s="82" t="s">
        <v>18</v>
      </c>
      <c r="C40" s="254" t="s">
        <v>19</v>
      </c>
      <c r="D40" s="255"/>
      <c r="E40" s="256"/>
    </row>
    <row r="41" spans="1:5" ht="26.4" thickBot="1" x14ac:dyDescent="0.35">
      <c r="A41" s="281"/>
      <c r="B41" s="168" t="str">
        <f>IF(COUNTIF( C35:C39,"CT")&lt;3,IF(COUNTIF( C35:C39,"NC")=5, "NO CUMPLE","ESCASO"), IF(COUNTIF(C35:C39,"CT" )=5, "PLENO", IF(COUNTIF(C35:C39,"NC")=0,"SATISFACTORIO","SUFICIENTE")))</f>
        <v>NO CUMPLE</v>
      </c>
      <c r="C41" s="215">
        <f>IF(B41="NO CUMPLE",1,IF(B41="ESCASO",2,IF(B41="SUFICIENTE",3,IF(B41="SATISFACTORIO",4,5))))</f>
        <v>1</v>
      </c>
      <c r="D41" s="216"/>
      <c r="E41" s="217"/>
    </row>
    <row r="42" spans="1:5" ht="29.25" customHeight="1" thickBot="1" x14ac:dyDescent="0.35">
      <c r="A42" s="12" t="s">
        <v>20</v>
      </c>
      <c r="B42" s="212" t="s">
        <v>21</v>
      </c>
      <c r="C42" s="213"/>
      <c r="D42" s="213"/>
      <c r="E42" s="272"/>
    </row>
    <row r="43" spans="1:5" ht="29.25" customHeight="1" thickBot="1" x14ac:dyDescent="0.35">
      <c r="A43" s="301"/>
      <c r="B43" s="302"/>
      <c r="C43" s="302"/>
      <c r="D43" s="302"/>
      <c r="E43" s="302"/>
    </row>
    <row r="44" spans="1:5" ht="15.75" customHeight="1" thickBot="1" x14ac:dyDescent="0.35">
      <c r="A44" s="269" t="s">
        <v>23</v>
      </c>
      <c r="B44" s="270"/>
      <c r="C44" s="270"/>
      <c r="D44" s="270"/>
      <c r="E44" s="271"/>
    </row>
    <row r="45" spans="1:5" ht="15" thickBot="1" x14ac:dyDescent="0.35">
      <c r="A45" s="269" t="s">
        <v>24</v>
      </c>
      <c r="B45" s="270"/>
      <c r="C45" s="271"/>
      <c r="D45" s="269" t="s">
        <v>25</v>
      </c>
      <c r="E45" s="271"/>
    </row>
    <row r="46" spans="1:5" ht="57" customHeight="1" thickBot="1" x14ac:dyDescent="0.35">
      <c r="A46" s="212" t="s">
        <v>26</v>
      </c>
      <c r="B46" s="213"/>
      <c r="C46" s="272"/>
      <c r="D46" s="212" t="s">
        <v>26</v>
      </c>
      <c r="E46" s="272"/>
    </row>
    <row r="47" spans="1:5" ht="21.6" customHeight="1" thickBot="1" x14ac:dyDescent="0.35">
      <c r="A47" s="269" t="s">
        <v>28</v>
      </c>
      <c r="B47" s="270"/>
      <c r="C47" s="270"/>
      <c r="D47" s="270"/>
      <c r="E47" s="271"/>
    </row>
    <row r="48" spans="1:5" ht="55.95" customHeight="1" thickBot="1" x14ac:dyDescent="0.35">
      <c r="A48" s="212" t="s">
        <v>29</v>
      </c>
      <c r="B48" s="213"/>
      <c r="C48" s="213"/>
      <c r="D48" s="213"/>
      <c r="E48" s="272"/>
    </row>
  </sheetData>
  <sheetProtection formatCells="0" formatColumns="0" formatRows="0" insertHyperlinks="0"/>
  <mergeCells count="38">
    <mergeCell ref="A33:A34"/>
    <mergeCell ref="B33:B34"/>
    <mergeCell ref="A40:A41"/>
    <mergeCell ref="A10:A11"/>
    <mergeCell ref="A20:A21"/>
    <mergeCell ref="A35:A39"/>
    <mergeCell ref="A25:A29"/>
    <mergeCell ref="A30:A31"/>
    <mergeCell ref="A13:A14"/>
    <mergeCell ref="C31:E31"/>
    <mergeCell ref="B32:E32"/>
    <mergeCell ref="A15:A19"/>
    <mergeCell ref="A23:A24"/>
    <mergeCell ref="C20:E20"/>
    <mergeCell ref="C21:E21"/>
    <mergeCell ref="B22:E22"/>
    <mergeCell ref="B23:B24"/>
    <mergeCell ref="C11:E11"/>
    <mergeCell ref="B12:E12"/>
    <mergeCell ref="B13:B14"/>
    <mergeCell ref="A3:A4"/>
    <mergeCell ref="C30:E30"/>
    <mergeCell ref="A1:E1"/>
    <mergeCell ref="A2:E2"/>
    <mergeCell ref="B3:B4"/>
    <mergeCell ref="A5:A9"/>
    <mergeCell ref="A48:E48"/>
    <mergeCell ref="A43:E43"/>
    <mergeCell ref="C40:E40"/>
    <mergeCell ref="C41:E41"/>
    <mergeCell ref="B42:E42"/>
    <mergeCell ref="A44:E44"/>
    <mergeCell ref="A45:C45"/>
    <mergeCell ref="A46:C46"/>
    <mergeCell ref="D45:E45"/>
    <mergeCell ref="D46:E46"/>
    <mergeCell ref="A47:E47"/>
    <mergeCell ref="C10:E10"/>
  </mergeCells>
  <dataValidations count="1">
    <dataValidation type="list" allowBlank="1" showInputMessage="1" showErrorMessage="1" promptTitle="1;0;5;0" sqref="C25:C29 C15:C19 C5:C9 C35:C39">
      <formula1>"CT,CP,NC"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E1"/>
    </sheetView>
  </sheetViews>
  <sheetFormatPr baseColWidth="10" defaultColWidth="11.5546875" defaultRowHeight="14.4" x14ac:dyDescent="0.3"/>
  <cols>
    <col min="1" max="1" width="22.6640625" style="14" customWidth="1"/>
    <col min="2" max="2" width="42" style="14" customWidth="1"/>
    <col min="3" max="3" width="17.44140625" style="14" customWidth="1"/>
    <col min="4" max="4" width="59" style="14" customWidth="1"/>
    <col min="5" max="5" width="65" style="14" customWidth="1"/>
    <col min="6" max="16384" width="11.5546875" style="14"/>
  </cols>
  <sheetData>
    <row r="1" spans="1:5" ht="15" customHeight="1" x14ac:dyDescent="0.3">
      <c r="A1" s="294" t="s">
        <v>223</v>
      </c>
      <c r="B1" s="295"/>
      <c r="C1" s="295"/>
      <c r="D1" s="295"/>
      <c r="E1" s="296"/>
    </row>
    <row r="2" spans="1:5" ht="15.75" customHeight="1" thickBot="1" x14ac:dyDescent="0.35">
      <c r="A2" s="297" t="s">
        <v>222</v>
      </c>
      <c r="B2" s="182"/>
      <c r="C2" s="182"/>
      <c r="D2" s="182"/>
      <c r="E2" s="298"/>
    </row>
    <row r="3" spans="1:5" ht="15" customHeight="1" thickBot="1" x14ac:dyDescent="0.35">
      <c r="A3" s="280" t="s">
        <v>32</v>
      </c>
      <c r="B3" s="280" t="s">
        <v>0</v>
      </c>
      <c r="C3" s="55" t="s">
        <v>11</v>
      </c>
      <c r="D3" s="55" t="s">
        <v>12</v>
      </c>
      <c r="E3" s="67" t="s">
        <v>13</v>
      </c>
    </row>
    <row r="4" spans="1:5" ht="49.2" customHeight="1" thickBot="1" x14ac:dyDescent="0.35">
      <c r="A4" s="281"/>
      <c r="B4" s="281"/>
      <c r="C4" s="61" t="s">
        <v>14</v>
      </c>
      <c r="D4" s="61" t="s">
        <v>15</v>
      </c>
      <c r="E4" s="120" t="s">
        <v>16</v>
      </c>
    </row>
    <row r="5" spans="1:5" ht="40.200000000000003" thickBot="1" x14ac:dyDescent="0.35">
      <c r="A5" s="201" t="s">
        <v>154</v>
      </c>
      <c r="B5" s="59" t="s">
        <v>155</v>
      </c>
      <c r="C5" s="140" t="s">
        <v>1</v>
      </c>
      <c r="D5" s="153"/>
      <c r="E5" s="154"/>
    </row>
    <row r="6" spans="1:5" ht="53.4" thickBot="1" x14ac:dyDescent="0.35">
      <c r="A6" s="202"/>
      <c r="B6" s="59" t="s">
        <v>156</v>
      </c>
      <c r="C6" s="140" t="s">
        <v>1</v>
      </c>
      <c r="D6" s="153"/>
      <c r="E6" s="154"/>
    </row>
    <row r="7" spans="1:5" ht="40.200000000000003" thickBot="1" x14ac:dyDescent="0.35">
      <c r="A7" s="202"/>
      <c r="B7" s="59" t="s">
        <v>157</v>
      </c>
      <c r="C7" s="140" t="s">
        <v>1</v>
      </c>
      <c r="D7" s="145"/>
      <c r="E7" s="155"/>
    </row>
    <row r="8" spans="1:5" ht="53.4" thickBot="1" x14ac:dyDescent="0.35">
      <c r="A8" s="202"/>
      <c r="B8" s="59" t="s">
        <v>158</v>
      </c>
      <c r="C8" s="140" t="s">
        <v>1</v>
      </c>
      <c r="D8" s="145"/>
      <c r="E8" s="155"/>
    </row>
    <row r="9" spans="1:5" ht="40.200000000000003" thickBot="1" x14ac:dyDescent="0.35">
      <c r="A9" s="203"/>
      <c r="B9" s="59" t="s">
        <v>159</v>
      </c>
      <c r="C9" s="140" t="s">
        <v>1</v>
      </c>
      <c r="D9" s="145"/>
      <c r="E9" s="155"/>
    </row>
    <row r="10" spans="1:5" ht="29.25" customHeight="1" thickBot="1" x14ac:dyDescent="0.35">
      <c r="A10" s="280" t="s">
        <v>17</v>
      </c>
      <c r="B10" s="55" t="s">
        <v>18</v>
      </c>
      <c r="C10" s="308" t="s">
        <v>19</v>
      </c>
      <c r="D10" s="309"/>
      <c r="E10" s="310"/>
    </row>
    <row r="11" spans="1:5" ht="26.4" thickBot="1" x14ac:dyDescent="0.35">
      <c r="A11" s="281"/>
      <c r="B11" s="168" t="str">
        <f>IF(COUNTIF( C5:C9,"CT")&lt;3,IF(COUNTIF( C5:C9,"NC")=5, "NO CUMPLE","ESCASO"), IF(COUNTIF(C5:C9,"CT" )=5, "PLENO", IF(COUNTIF(C5:C9,"NC")=0,"SATISFACTORIO","SUFICIENTE")))</f>
        <v>NO CUMPLE</v>
      </c>
      <c r="C11" s="198">
        <f>IF(B11="NO CUMPLE",1,IF(B11="ESCASO",2,IF(B11="SUFICIENTE",3,IF(B11="SATISFACTORIO",4,5))))</f>
        <v>1</v>
      </c>
      <c r="D11" s="199"/>
      <c r="E11" s="200"/>
    </row>
    <row r="12" spans="1:5" ht="24.6" thickBot="1" x14ac:dyDescent="0.35">
      <c r="A12" s="12" t="s">
        <v>20</v>
      </c>
      <c r="B12" s="305" t="s">
        <v>21</v>
      </c>
      <c r="C12" s="306"/>
      <c r="D12" s="306"/>
      <c r="E12" s="307"/>
    </row>
    <row r="13" spans="1:5" ht="15" customHeight="1" thickBot="1" x14ac:dyDescent="0.35">
      <c r="A13" s="276" t="s">
        <v>32</v>
      </c>
      <c r="B13" s="276" t="s">
        <v>0</v>
      </c>
      <c r="C13" s="62" t="s">
        <v>11</v>
      </c>
      <c r="D13" s="62" t="s">
        <v>12</v>
      </c>
      <c r="E13" s="121" t="s">
        <v>13</v>
      </c>
    </row>
    <row r="14" spans="1:5" ht="56.4" customHeight="1" thickBot="1" x14ac:dyDescent="0.35">
      <c r="A14" s="304"/>
      <c r="B14" s="304"/>
      <c r="C14" s="61" t="s">
        <v>14</v>
      </c>
      <c r="D14" s="61" t="s">
        <v>15</v>
      </c>
      <c r="E14" s="120" t="s">
        <v>16</v>
      </c>
    </row>
    <row r="15" spans="1:5" ht="27" thickBot="1" x14ac:dyDescent="0.35">
      <c r="A15" s="201" t="s">
        <v>160</v>
      </c>
      <c r="B15" s="59" t="s">
        <v>161</v>
      </c>
      <c r="C15" s="140" t="s">
        <v>1</v>
      </c>
      <c r="D15" s="153"/>
      <c r="E15" s="154"/>
    </row>
    <row r="16" spans="1:5" ht="27" thickBot="1" x14ac:dyDescent="0.35">
      <c r="A16" s="202"/>
      <c r="B16" s="59" t="s">
        <v>162</v>
      </c>
      <c r="C16" s="140" t="s">
        <v>1</v>
      </c>
      <c r="D16" s="153"/>
      <c r="E16" s="154"/>
    </row>
    <row r="17" spans="1:5" ht="40.200000000000003" thickBot="1" x14ac:dyDescent="0.35">
      <c r="A17" s="202"/>
      <c r="B17" s="59" t="s">
        <v>163</v>
      </c>
      <c r="C17" s="140" t="s">
        <v>1</v>
      </c>
      <c r="D17" s="145"/>
      <c r="E17" s="155"/>
    </row>
    <row r="18" spans="1:5" ht="27" thickBot="1" x14ac:dyDescent="0.35">
      <c r="A18" s="202"/>
      <c r="B18" s="59" t="s">
        <v>164</v>
      </c>
      <c r="C18" s="140" t="s">
        <v>1</v>
      </c>
      <c r="D18" s="145"/>
      <c r="E18" s="155"/>
    </row>
    <row r="19" spans="1:5" ht="44.4" customHeight="1" thickBot="1" x14ac:dyDescent="0.35">
      <c r="A19" s="203"/>
      <c r="B19" s="59" t="s">
        <v>165</v>
      </c>
      <c r="C19" s="140" t="s">
        <v>1</v>
      </c>
      <c r="D19" s="145"/>
      <c r="E19" s="155"/>
    </row>
    <row r="20" spans="1:5" ht="29.25" customHeight="1" thickBot="1" x14ac:dyDescent="0.35">
      <c r="A20" s="280" t="s">
        <v>17</v>
      </c>
      <c r="B20" s="55" t="s">
        <v>18</v>
      </c>
      <c r="C20" s="308" t="s">
        <v>19</v>
      </c>
      <c r="D20" s="309"/>
      <c r="E20" s="310"/>
    </row>
    <row r="21" spans="1:5" ht="26.4" thickBot="1" x14ac:dyDescent="0.35">
      <c r="A21" s="281"/>
      <c r="B21" s="168" t="str">
        <f>IF(COUNTIF( C15:C19,"CT")&lt;3,IF(COUNTIF( C15:C19,"NC")=5, "NO CUMPLE","ESCASO"), IF(COUNTIF(C15:C19,"CT" )=5, "PLENO", IF(COUNTIF(C15:C19,"NC")=0,"SATISFACTORIO","SUFICIENTE")))</f>
        <v>NO CUMPLE</v>
      </c>
      <c r="C21" s="198">
        <f>IF(B21="NO CUMPLE",1,IF(B21="ESCASO",2,IF(B21="SUFICIENTE",3,IF(B21="SATISFACTORIO",4,5))))</f>
        <v>1</v>
      </c>
      <c r="D21" s="199"/>
      <c r="E21" s="200"/>
    </row>
    <row r="22" spans="1:5" ht="24.6" thickBot="1" x14ac:dyDescent="0.35">
      <c r="A22" s="12" t="s">
        <v>20</v>
      </c>
      <c r="B22" s="212" t="s">
        <v>21</v>
      </c>
      <c r="C22" s="213"/>
      <c r="D22" s="213"/>
      <c r="E22" s="272"/>
    </row>
    <row r="23" spans="1:5" ht="15" customHeight="1" thickBot="1" x14ac:dyDescent="0.35">
      <c r="A23" s="311" t="s">
        <v>32</v>
      </c>
      <c r="B23" s="236" t="s">
        <v>0</v>
      </c>
      <c r="C23" s="60" t="s">
        <v>11</v>
      </c>
      <c r="D23" s="60" t="s">
        <v>12</v>
      </c>
      <c r="E23" s="122" t="s">
        <v>13</v>
      </c>
    </row>
    <row r="24" spans="1:5" ht="49.2" customHeight="1" thickBot="1" x14ac:dyDescent="0.35">
      <c r="A24" s="303"/>
      <c r="B24" s="205"/>
      <c r="C24" s="63" t="s">
        <v>14</v>
      </c>
      <c r="D24" s="61" t="s">
        <v>15</v>
      </c>
      <c r="E24" s="120" t="s">
        <v>16</v>
      </c>
    </row>
    <row r="25" spans="1:5" ht="27" thickBot="1" x14ac:dyDescent="0.35">
      <c r="A25" s="201" t="s">
        <v>166</v>
      </c>
      <c r="B25" s="59" t="s">
        <v>167</v>
      </c>
      <c r="C25" s="140" t="s">
        <v>1</v>
      </c>
      <c r="D25" s="153"/>
      <c r="E25" s="154"/>
    </row>
    <row r="26" spans="1:5" ht="27" thickBot="1" x14ac:dyDescent="0.35">
      <c r="A26" s="202"/>
      <c r="B26" s="59" t="s">
        <v>168</v>
      </c>
      <c r="C26" s="140" t="s">
        <v>1</v>
      </c>
      <c r="D26" s="153"/>
      <c r="E26" s="154"/>
    </row>
    <row r="27" spans="1:5" ht="40.200000000000003" thickBot="1" x14ac:dyDescent="0.35">
      <c r="A27" s="202"/>
      <c r="B27" s="59" t="s">
        <v>169</v>
      </c>
      <c r="C27" s="140" t="s">
        <v>1</v>
      </c>
      <c r="D27" s="153"/>
      <c r="E27" s="154"/>
    </row>
    <row r="28" spans="1:5" ht="27" thickBot="1" x14ac:dyDescent="0.35">
      <c r="A28" s="202"/>
      <c r="B28" s="59" t="s">
        <v>170</v>
      </c>
      <c r="C28" s="140" t="s">
        <v>1</v>
      </c>
      <c r="D28" s="145"/>
      <c r="E28" s="155"/>
    </row>
    <row r="29" spans="1:5" ht="42.6" customHeight="1" thickBot="1" x14ac:dyDescent="0.35">
      <c r="A29" s="203"/>
      <c r="B29" s="59" t="s">
        <v>171</v>
      </c>
      <c r="C29" s="140" t="s">
        <v>1</v>
      </c>
      <c r="D29" s="145"/>
      <c r="E29" s="155"/>
    </row>
    <row r="30" spans="1:5" ht="29.25" customHeight="1" thickBot="1" x14ac:dyDescent="0.35">
      <c r="A30" s="241" t="s">
        <v>17</v>
      </c>
      <c r="B30" s="55" t="s">
        <v>18</v>
      </c>
      <c r="C30" s="254" t="s">
        <v>19</v>
      </c>
      <c r="D30" s="255"/>
      <c r="E30" s="256"/>
    </row>
    <row r="31" spans="1:5" ht="26.4" thickBot="1" x14ac:dyDescent="0.35">
      <c r="A31" s="242"/>
      <c r="B31" s="168" t="str">
        <f>IF(COUNTIF( C25:C29,"CT")&lt;3,IF(COUNTIF( C25:C29,"NC")=5, "NO CUMPLE","ESCASO"), IF(COUNTIF(C25:C29,"CT" )=5, "PLENO", IF(COUNTIF(C25:C29,"NC")=0,"SATISFACTORIO","SUFICIENTE")))</f>
        <v>NO CUMPLE</v>
      </c>
      <c r="C31" s="215">
        <f>IF(B31="NO CUMPLE",1,IF(B31="ESCASO",2,IF(B31="SUFICIENTE",3,IF(B31="SATISFACTORIO",4,5))))</f>
        <v>1</v>
      </c>
      <c r="D31" s="216"/>
      <c r="E31" s="217"/>
    </row>
    <row r="32" spans="1:5" ht="24.6" thickBot="1" x14ac:dyDescent="0.35">
      <c r="A32" s="12" t="s">
        <v>20</v>
      </c>
      <c r="B32" s="212" t="s">
        <v>21</v>
      </c>
      <c r="C32" s="213"/>
      <c r="D32" s="213"/>
      <c r="E32" s="272"/>
    </row>
    <row r="33" spans="1:5" ht="15" customHeight="1" thickBot="1" x14ac:dyDescent="0.35">
      <c r="A33" s="269" t="s">
        <v>23</v>
      </c>
      <c r="B33" s="270"/>
      <c r="C33" s="270"/>
      <c r="D33" s="270"/>
      <c r="E33" s="271"/>
    </row>
    <row r="34" spans="1:5" ht="15" thickBot="1" x14ac:dyDescent="0.35">
      <c r="A34" s="269" t="s">
        <v>24</v>
      </c>
      <c r="B34" s="270"/>
      <c r="C34" s="271"/>
      <c r="D34" s="269" t="s">
        <v>25</v>
      </c>
      <c r="E34" s="271"/>
    </row>
    <row r="35" spans="1:5" ht="64.2" customHeight="1" thickBot="1" x14ac:dyDescent="0.35">
      <c r="A35" s="212" t="s">
        <v>26</v>
      </c>
      <c r="B35" s="213"/>
      <c r="C35" s="272"/>
      <c r="D35" s="212" t="s">
        <v>26</v>
      </c>
      <c r="E35" s="272"/>
    </row>
    <row r="36" spans="1:5" ht="15" thickBot="1" x14ac:dyDescent="0.35">
      <c r="A36" s="269" t="s">
        <v>28</v>
      </c>
      <c r="B36" s="270"/>
      <c r="C36" s="270"/>
      <c r="D36" s="270"/>
      <c r="E36" s="271"/>
    </row>
    <row r="37" spans="1:5" ht="71.25" customHeight="1" thickBot="1" x14ac:dyDescent="0.35">
      <c r="A37" s="212" t="s">
        <v>29</v>
      </c>
      <c r="B37" s="213"/>
      <c r="C37" s="213"/>
      <c r="D37" s="213"/>
      <c r="E37" s="272"/>
    </row>
  </sheetData>
  <sheetProtection formatCells="0" formatColumns="0" formatRows="0" insertHyperlinks="0"/>
  <mergeCells count="30">
    <mergeCell ref="C10:E10"/>
    <mergeCell ref="C21:E21"/>
    <mergeCell ref="A23:A24"/>
    <mergeCell ref="B23:B24"/>
    <mergeCell ref="A25:A29"/>
    <mergeCell ref="A36:E36"/>
    <mergeCell ref="A1:E1"/>
    <mergeCell ref="A2:E2"/>
    <mergeCell ref="B22:E22"/>
    <mergeCell ref="A10:A11"/>
    <mergeCell ref="A20:A21"/>
    <mergeCell ref="A3:A4"/>
    <mergeCell ref="A13:A14"/>
    <mergeCell ref="A15:A19"/>
    <mergeCell ref="A5:A9"/>
    <mergeCell ref="B12:E12"/>
    <mergeCell ref="B13:B14"/>
    <mergeCell ref="C20:E20"/>
    <mergeCell ref="B3:B4"/>
    <mergeCell ref="C11:E11"/>
    <mergeCell ref="A37:E37"/>
    <mergeCell ref="C31:E31"/>
    <mergeCell ref="B32:E32"/>
    <mergeCell ref="C30:E30"/>
    <mergeCell ref="A33:E33"/>
    <mergeCell ref="A34:C34"/>
    <mergeCell ref="A35:C35"/>
    <mergeCell ref="D35:E35"/>
    <mergeCell ref="D34:E34"/>
    <mergeCell ref="A30:A31"/>
  </mergeCells>
  <dataValidations count="1">
    <dataValidation type="list" allowBlank="1" showInputMessage="1" showErrorMessage="1" promptTitle="1;0;5;0" sqref="C25:C29 C15:C19 C5:C9">
      <formula1>"CT,CP,NC"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4.4" x14ac:dyDescent="0.3"/>
  <cols>
    <col min="1" max="1" width="15.88671875" customWidth="1"/>
    <col min="2" max="2" width="52.109375" customWidth="1"/>
    <col min="3" max="3" width="22.33203125" customWidth="1"/>
    <col min="4" max="4" width="17.88671875" style="172" customWidth="1"/>
  </cols>
  <sheetData>
    <row r="1" spans="1:4" ht="15" thickBot="1" x14ac:dyDescent="0.35"/>
    <row r="2" spans="1:4" ht="40.950000000000003" customHeight="1" thickTop="1" thickBot="1" x14ac:dyDescent="0.35">
      <c r="A2" s="169" t="s">
        <v>2</v>
      </c>
      <c r="B2" s="170" t="s">
        <v>172</v>
      </c>
      <c r="C2" s="171" t="s">
        <v>8</v>
      </c>
      <c r="D2" s="173" t="s">
        <v>3</v>
      </c>
    </row>
    <row r="3" spans="1:4" ht="15.6" thickTop="1" thickBot="1" x14ac:dyDescent="0.35">
      <c r="A3" s="1" t="s">
        <v>174</v>
      </c>
      <c r="B3" s="2" t="s">
        <v>173</v>
      </c>
      <c r="C3" s="3" t="str">
        <f>'Dim1'!B11</f>
        <v>NO CUMPLE</v>
      </c>
      <c r="D3" s="174">
        <f>'Dim1'!C11</f>
        <v>1</v>
      </c>
    </row>
    <row r="4" spans="1:4" ht="15.6" thickTop="1" thickBot="1" x14ac:dyDescent="0.35">
      <c r="A4" s="1" t="s">
        <v>175</v>
      </c>
      <c r="B4" s="2" t="s">
        <v>176</v>
      </c>
      <c r="C4" s="3" t="str">
        <f>+'Dim1'!B21</f>
        <v>NO CUMPLE</v>
      </c>
      <c r="D4" s="174">
        <f>+'Dim1'!C21</f>
        <v>1</v>
      </c>
    </row>
    <row r="5" spans="1:4" ht="28.8" thickTop="1" thickBot="1" x14ac:dyDescent="0.35">
      <c r="A5" s="1" t="s">
        <v>177</v>
      </c>
      <c r="B5" s="2" t="s">
        <v>178</v>
      </c>
      <c r="C5" s="3" t="str">
        <f>+'Dim1'!B31</f>
        <v>NO CUMPLE</v>
      </c>
      <c r="D5" s="174">
        <f>+'Dim1'!C31</f>
        <v>1</v>
      </c>
    </row>
    <row r="6" spans="1:4" ht="15.6" thickTop="1" thickBot="1" x14ac:dyDescent="0.35">
      <c r="A6" s="1" t="s">
        <v>179</v>
      </c>
      <c r="B6" s="2" t="s">
        <v>180</v>
      </c>
      <c r="C6" s="3" t="str">
        <f>+'Dim1'!B41</f>
        <v>NO CUMPLE</v>
      </c>
      <c r="D6" s="174">
        <f>+'Dim1'!C41</f>
        <v>1</v>
      </c>
    </row>
    <row r="7" spans="1:4" ht="40.950000000000003" customHeight="1" thickTop="1" thickBot="1" x14ac:dyDescent="0.35">
      <c r="A7" s="169" t="s">
        <v>4</v>
      </c>
      <c r="B7" s="170" t="s">
        <v>181</v>
      </c>
      <c r="C7" s="171" t="s">
        <v>8</v>
      </c>
      <c r="D7" s="173" t="s">
        <v>3</v>
      </c>
    </row>
    <row r="8" spans="1:4" ht="15.6" thickTop="1" thickBot="1" x14ac:dyDescent="0.35">
      <c r="A8" s="1" t="s">
        <v>182</v>
      </c>
      <c r="B8" s="2" t="s">
        <v>183</v>
      </c>
      <c r="C8" s="3" t="str">
        <f>+'Dim2'!B11</f>
        <v>NO CUMPLE</v>
      </c>
      <c r="D8" s="174">
        <f>+'Dim2'!C11</f>
        <v>1</v>
      </c>
    </row>
    <row r="9" spans="1:4" ht="15.6" thickTop="1" thickBot="1" x14ac:dyDescent="0.35">
      <c r="A9" s="1" t="s">
        <v>184</v>
      </c>
      <c r="B9" s="2" t="s">
        <v>185</v>
      </c>
      <c r="C9" s="3" t="str">
        <f>+'Dim2'!B21</f>
        <v>NO CUMPLE</v>
      </c>
      <c r="D9" s="174">
        <f>+'Dim2'!C21</f>
        <v>1</v>
      </c>
    </row>
    <row r="10" spans="1:4" ht="15.6" thickTop="1" thickBot="1" x14ac:dyDescent="0.35">
      <c r="A10" s="1" t="s">
        <v>186</v>
      </c>
      <c r="B10" s="2" t="s">
        <v>187</v>
      </c>
      <c r="C10" s="3" t="str">
        <f>+'Dim2'!B31</f>
        <v>NO CUMPLE</v>
      </c>
      <c r="D10" s="174">
        <f>+'Dim2'!C31</f>
        <v>1</v>
      </c>
    </row>
    <row r="11" spans="1:4" ht="28.8" thickTop="1" thickBot="1" x14ac:dyDescent="0.35">
      <c r="A11" s="1" t="s">
        <v>188</v>
      </c>
      <c r="B11" s="2" t="s">
        <v>189</v>
      </c>
      <c r="C11" s="3" t="str">
        <f>+'Dim2'!B41</f>
        <v>NO CUMPLE</v>
      </c>
      <c r="D11" s="174">
        <f>+'Dim2'!C41</f>
        <v>1</v>
      </c>
    </row>
    <row r="12" spans="1:4" ht="40.950000000000003" customHeight="1" thickTop="1" thickBot="1" x14ac:dyDescent="0.35">
      <c r="A12" s="169" t="s">
        <v>5</v>
      </c>
      <c r="B12" s="170" t="s">
        <v>190</v>
      </c>
      <c r="C12" s="171" t="s">
        <v>8</v>
      </c>
      <c r="D12" s="173" t="s">
        <v>3</v>
      </c>
    </row>
    <row r="13" spans="1:4" ht="15.6" thickTop="1" thickBot="1" x14ac:dyDescent="0.35">
      <c r="A13" s="1" t="s">
        <v>191</v>
      </c>
      <c r="B13" s="2" t="s">
        <v>192</v>
      </c>
      <c r="C13" s="3" t="str">
        <f>+'Dim3'!B11</f>
        <v>NO CUMPLE</v>
      </c>
      <c r="D13" s="174">
        <f>+'Dim3'!C11</f>
        <v>1</v>
      </c>
    </row>
    <row r="14" spans="1:4" ht="28.8" thickTop="1" thickBot="1" x14ac:dyDescent="0.35">
      <c r="A14" s="1" t="s">
        <v>194</v>
      </c>
      <c r="B14" s="2" t="s">
        <v>193</v>
      </c>
      <c r="C14" s="3" t="str">
        <f>+'Dim3'!B21</f>
        <v>NO CUMPLE</v>
      </c>
      <c r="D14" s="174">
        <f>+'Dim3'!C21</f>
        <v>1</v>
      </c>
    </row>
    <row r="15" spans="1:4" ht="15.6" thickTop="1" thickBot="1" x14ac:dyDescent="0.35">
      <c r="A15" s="1" t="s">
        <v>195</v>
      </c>
      <c r="B15" s="2" t="s">
        <v>196</v>
      </c>
      <c r="C15" s="3" t="str">
        <f>+'Dim3'!B31</f>
        <v>NO CUMPLE</v>
      </c>
      <c r="D15" s="174">
        <f>+'Dim3'!C31</f>
        <v>1</v>
      </c>
    </row>
    <row r="16" spans="1:4" ht="28.8" thickTop="1" thickBot="1" x14ac:dyDescent="0.35">
      <c r="A16" s="1" t="s">
        <v>197</v>
      </c>
      <c r="B16" s="2" t="s">
        <v>198</v>
      </c>
      <c r="C16" s="3" t="str">
        <f>+'Dim3'!B41</f>
        <v>NO CUMPLE</v>
      </c>
      <c r="D16" s="174">
        <f>+'Dim3'!C41</f>
        <v>1</v>
      </c>
    </row>
    <row r="17" spans="1:4" ht="28.8" thickTop="1" thickBot="1" x14ac:dyDescent="0.35">
      <c r="A17" s="1" t="s">
        <v>199</v>
      </c>
      <c r="B17" s="2" t="s">
        <v>200</v>
      </c>
      <c r="C17" s="3" t="str">
        <f>+'Dim3'!B51</f>
        <v>NO CUMPLE</v>
      </c>
      <c r="D17" s="174">
        <f>+'Dim3'!C51</f>
        <v>1</v>
      </c>
    </row>
    <row r="18" spans="1:4" ht="15.6" thickTop="1" thickBot="1" x14ac:dyDescent="0.35">
      <c r="A18" s="1" t="s">
        <v>201</v>
      </c>
      <c r="B18" s="2" t="s">
        <v>202</v>
      </c>
      <c r="C18" s="3" t="str">
        <f>+'Dim3'!B61</f>
        <v>NO CUMPLE</v>
      </c>
      <c r="D18" s="174">
        <f>+'Dim3'!C61</f>
        <v>1</v>
      </c>
    </row>
    <row r="19" spans="1:4" ht="15.6" thickTop="1" thickBot="1" x14ac:dyDescent="0.35">
      <c r="A19" s="1" t="s">
        <v>203</v>
      </c>
      <c r="B19" s="2" t="s">
        <v>204</v>
      </c>
      <c r="C19" s="3" t="str">
        <f>+'Dim3'!B71</f>
        <v>NO CUMPLE</v>
      </c>
      <c r="D19" s="174">
        <f>+'Dim3'!C71</f>
        <v>1</v>
      </c>
    </row>
    <row r="20" spans="1:4" ht="40.950000000000003" customHeight="1" thickTop="1" thickBot="1" x14ac:dyDescent="0.35">
      <c r="A20" s="169" t="s">
        <v>6</v>
      </c>
      <c r="B20" s="170" t="s">
        <v>205</v>
      </c>
      <c r="C20" s="171" t="s">
        <v>8</v>
      </c>
      <c r="D20" s="173" t="s">
        <v>3</v>
      </c>
    </row>
    <row r="21" spans="1:4" ht="15.6" thickTop="1" thickBot="1" x14ac:dyDescent="0.35">
      <c r="A21" s="1" t="s">
        <v>206</v>
      </c>
      <c r="B21" s="2" t="s">
        <v>207</v>
      </c>
      <c r="C21" s="3" t="str">
        <f>+'Dim4'!B11</f>
        <v>NO CUMPLE</v>
      </c>
      <c r="D21" s="174">
        <f>+'Dim4'!C11</f>
        <v>1</v>
      </c>
    </row>
    <row r="22" spans="1:4" ht="28.8" thickTop="1" thickBot="1" x14ac:dyDescent="0.35">
      <c r="A22" s="1" t="s">
        <v>208</v>
      </c>
      <c r="B22" s="2" t="s">
        <v>209</v>
      </c>
      <c r="C22" s="3" t="str">
        <f>+'Dim4'!B21</f>
        <v>NO CUMPLE</v>
      </c>
      <c r="D22" s="174">
        <f>+'Dim4'!C21</f>
        <v>1</v>
      </c>
    </row>
    <row r="23" spans="1:4" ht="28.8" thickTop="1" thickBot="1" x14ac:dyDescent="0.35">
      <c r="A23" s="1" t="s">
        <v>210</v>
      </c>
      <c r="B23" s="2" t="s">
        <v>211</v>
      </c>
      <c r="C23" s="3" t="str">
        <f>+'Dim4'!B31</f>
        <v>NO CUMPLE</v>
      </c>
      <c r="D23" s="174">
        <f>+'Dim4'!C31</f>
        <v>1</v>
      </c>
    </row>
    <row r="24" spans="1:4" ht="15.6" thickTop="1" thickBot="1" x14ac:dyDescent="0.35">
      <c r="A24" s="1" t="s">
        <v>212</v>
      </c>
      <c r="B24" s="2" t="s">
        <v>213</v>
      </c>
      <c r="C24" s="3" t="str">
        <f>+'Dim4'!B41</f>
        <v>NO CUMPLE</v>
      </c>
      <c r="D24" s="174">
        <f>+'Dim4'!C41</f>
        <v>1</v>
      </c>
    </row>
    <row r="25" spans="1:4" ht="40.950000000000003" customHeight="1" thickTop="1" thickBot="1" x14ac:dyDescent="0.35">
      <c r="A25" s="169" t="s">
        <v>7</v>
      </c>
      <c r="B25" s="170" t="s">
        <v>214</v>
      </c>
      <c r="C25" s="171" t="s">
        <v>8</v>
      </c>
      <c r="D25" s="173" t="s">
        <v>3</v>
      </c>
    </row>
    <row r="26" spans="1:4" ht="15.6" thickTop="1" thickBot="1" x14ac:dyDescent="0.35">
      <c r="A26" s="1" t="s">
        <v>215</v>
      </c>
      <c r="B26" s="2" t="s">
        <v>216</v>
      </c>
      <c r="C26" s="3" t="str">
        <f>+'Dim5'!B11</f>
        <v>NO CUMPLE</v>
      </c>
      <c r="D26" s="174">
        <f>+'Dim5'!C11</f>
        <v>1</v>
      </c>
    </row>
    <row r="27" spans="1:4" ht="28.8" thickTop="1" thickBot="1" x14ac:dyDescent="0.35">
      <c r="A27" s="1" t="s">
        <v>217</v>
      </c>
      <c r="B27" s="2" t="s">
        <v>218</v>
      </c>
      <c r="C27" s="3" t="str">
        <f>+'Dim5'!B21</f>
        <v>NO CUMPLE</v>
      </c>
      <c r="D27" s="174">
        <f>+'Dim5'!C21</f>
        <v>1</v>
      </c>
    </row>
    <row r="28" spans="1:4" ht="15.6" thickTop="1" thickBot="1" x14ac:dyDescent="0.35">
      <c r="A28" s="1" t="s">
        <v>219</v>
      </c>
      <c r="B28" s="2" t="s">
        <v>220</v>
      </c>
      <c r="C28" s="3" t="str">
        <f>+'Dim5'!B31</f>
        <v>NO CUMPLE</v>
      </c>
      <c r="D28" s="174">
        <f>+'Dim5'!C31</f>
        <v>1</v>
      </c>
    </row>
    <row r="29" spans="1:4" ht="47.1" customHeight="1" thickTop="1" thickBot="1" x14ac:dyDescent="0.35">
      <c r="A29" s="312" t="s">
        <v>9</v>
      </c>
      <c r="B29" s="313"/>
      <c r="C29" s="314"/>
      <c r="D29" s="4">
        <f>AVERAGE(D26:D28,D21:D24,D13:D19,D8:D11,D3:D6)</f>
        <v>1</v>
      </c>
    </row>
    <row r="30" spans="1:4" ht="15" thickTop="1" x14ac:dyDescent="0.3"/>
    <row r="33" ht="14.25" customHeight="1" x14ac:dyDescent="0.3"/>
  </sheetData>
  <mergeCells count="1">
    <mergeCell ref="A29:C2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4" sqref="A4"/>
    </sheetView>
  </sheetViews>
  <sheetFormatPr baseColWidth="10" defaultRowHeight="14.4" x14ac:dyDescent="0.3"/>
  <cols>
    <col min="1" max="1" width="200.44140625" style="157" customWidth="1"/>
  </cols>
  <sheetData>
    <row r="1" spans="1:1" x14ac:dyDescent="0.3">
      <c r="A1" s="158" t="s">
        <v>221</v>
      </c>
    </row>
    <row r="2" spans="1:1" x14ac:dyDescent="0.3">
      <c r="A2" s="160" t="s">
        <v>30</v>
      </c>
    </row>
    <row r="3" spans="1:1" ht="79.95" customHeight="1" x14ac:dyDescent="0.3">
      <c r="A3" s="159"/>
    </row>
    <row r="4" spans="1:1" ht="79.95" customHeight="1" x14ac:dyDescent="0.3">
      <c r="A4" s="159"/>
    </row>
    <row r="5" spans="1:1" ht="79.95" customHeight="1" x14ac:dyDescent="0.3">
      <c r="A5" s="159"/>
    </row>
    <row r="6" spans="1:1" ht="79.95" customHeight="1" x14ac:dyDescent="0.3">
      <c r="A6" s="159"/>
    </row>
    <row r="7" spans="1:1" ht="79.95" customHeight="1" x14ac:dyDescent="0.3">
      <c r="A7" s="159"/>
    </row>
  </sheetData>
  <sheetProtection formatCells="0" formatColumns="0" formatRows="0" insertHyperlinks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Dim1</vt:lpstr>
      <vt:lpstr>Dim2</vt:lpstr>
      <vt:lpstr>Dim3</vt:lpstr>
      <vt:lpstr>Dim4</vt:lpstr>
      <vt:lpstr>Dim5</vt:lpstr>
      <vt:lpstr>Valoracion Cuantitativa</vt:lpstr>
      <vt:lpstr>Valoración cualitativa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Parra</cp:lastModifiedBy>
  <cp:lastPrinted>2019-06-03T18:39:15Z</cp:lastPrinted>
  <dcterms:created xsi:type="dcterms:W3CDTF">2014-11-05T14:57:03Z</dcterms:created>
  <dcterms:modified xsi:type="dcterms:W3CDTF">2020-02-26T17:31:40Z</dcterms:modified>
</cp:coreProperties>
</file>